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น้ำหนักคะแนน_หน่วยงานสนับสนุน" sheetId="1" r:id="rId1"/>
    <sheet name="ค่าน้ำหนักคะแนนคณะ-ภาควิชา" sheetId="2" r:id="rId2"/>
  </sheets>
  <definedNames>
    <definedName name="_xlnm.Print_Area" localSheetId="1">'ค่าน้ำหนักคะแนนคณะ-ภาควิชา'!$A$1:$AR$154</definedName>
    <definedName name="_xlnm.Print_Area" localSheetId="0">'น้ำหนักคะแนน_หน่วยงานสนับสนุน'!$A$1:$P$222</definedName>
    <definedName name="_xlnm.Print_Titles" localSheetId="1">'ค่าน้ำหนักคะแนนคณะ-ภาควิชา'!$2:$3</definedName>
    <definedName name="_xlnm.Print_Titles" localSheetId="0">'น้ำหนักคะแนน_หน่วยงานสนับสนุน'!$2:$3</definedName>
  </definedNames>
  <calcPr fullCalcOnLoad="1"/>
</workbook>
</file>

<file path=xl/comments2.xml><?xml version="1.0" encoding="utf-8"?>
<comments xmlns="http://schemas.openxmlformats.org/spreadsheetml/2006/main">
  <authors>
    <author>Sommai</author>
  </authors>
  <commentList>
    <comment ref="B6" authorId="0">
      <text>
        <r>
          <rPr>
            <b/>
            <sz val="8"/>
            <rFont val="Tahoma"/>
            <family val="0"/>
          </rPr>
          <t xml:space="preserve">
  ALL   120  Indicators  </t>
        </r>
        <r>
          <rPr>
            <b/>
            <i/>
            <sz val="8"/>
            <rFont val="Tahoma"/>
            <family val="2"/>
          </rPr>
          <t xml:space="preserve"> 
            </t>
        </r>
        <r>
          <rPr>
            <b/>
            <i/>
            <sz val="8"/>
            <color indexed="12"/>
            <rFont val="Tahoma"/>
            <family val="2"/>
          </rPr>
          <t>(ตัวบ่งชี้เฉพาะของคณะ  16 ตัว)
            (ตัวบ่งชี้ของมหาวิทยาลัย   104 ตัว)</t>
        </r>
        <r>
          <rPr>
            <b/>
            <sz val="8"/>
            <rFont val="Tahoma"/>
            <family val="0"/>
          </rPr>
          <t xml:space="preserve">
 Eva.     79 Indicator  (KPIs)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<sst xmlns="http://schemas.openxmlformats.org/spreadsheetml/2006/main" count="2886" uniqueCount="568">
  <si>
    <t xml:space="preserve">เป้าหมาย หรือ แผนการดำเนินงานประจำปีการศึกษา 2551  คณะเภสัชศาสตร์  </t>
  </si>
  <si>
    <t>องค์ประกอบและตัวบ่งชี้</t>
  </si>
  <si>
    <t>คณะ</t>
  </si>
  <si>
    <t>เกณฑ์การให้คะแนน</t>
  </si>
  <si>
    <t>ผลการดำเนินงาน</t>
  </si>
  <si>
    <t>เป้าหมายปี 51</t>
  </si>
  <si>
    <t>ผลการประเมินตนเอง(คะแนน)</t>
  </si>
  <si>
    <t>คะแนนถ่วงน้ำหนัก</t>
  </si>
  <si>
    <t>ผ่านการเจรจาต่อรองเรียบร้อยแล้ว</t>
  </si>
  <si>
    <t>ค่าน้ำหนักคะแนน</t>
  </si>
  <si>
    <t>คะแนน 1</t>
  </si>
  <si>
    <t>คะแนน 2</t>
  </si>
  <si>
    <t>คะแนน 3</t>
  </si>
  <si>
    <t>ตั้ง/หาร ปี49</t>
  </si>
  <si>
    <t>ตั้ง/หาร ปี50</t>
  </si>
  <si>
    <t>ตั้ง/หาร ปี51</t>
  </si>
  <si>
    <t>ตามเกณฑ์</t>
  </si>
  <si>
    <t>เทียบแผน</t>
  </si>
  <si>
    <t>พัฒนาการ</t>
  </si>
  <si>
    <t>รวม 5 คะแนน</t>
  </si>
  <si>
    <t>แผนปีการศึกษา 2552</t>
  </si>
  <si>
    <t>แผนปีการศึกษา 2553</t>
  </si>
  <si>
    <t>แผนปีการศึกษา 2554</t>
  </si>
  <si>
    <t>แผนปีการศึกษา 2555</t>
  </si>
  <si>
    <t>SAP</t>
  </si>
  <si>
    <t>CLI</t>
  </si>
  <si>
    <t>CHEM</t>
  </si>
  <si>
    <t>TECH</t>
  </si>
  <si>
    <t>COG</t>
  </si>
  <si>
    <t>1. ปรัชญา  ปณิธาน  วัตุประสงค์  และแผนดำเนินการ (3)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</si>
  <si>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 (ระดับ)***</t>
  </si>
  <si>
    <t>มีการดำเนินการไม่ครบ 5 ข้อแรก</t>
  </si>
  <si>
    <t>มีการดำเนินการ 5-6 ข้อแรก</t>
  </si>
  <si>
    <t>มีการดำเนินการครบทุกข้อ</t>
  </si>
  <si>
    <t>7 ข้อ</t>
  </si>
  <si>
    <t>P</t>
  </si>
  <si>
    <t>ร้อยละของการบรรลุเป้าหมายตามตัวบ่งชี้ของการปฏิบัติงานที่กำหนด***</t>
  </si>
  <si>
    <t>บรรลุเป้าหมายร้อยละ 60-74</t>
  </si>
  <si>
    <t>บรรลุเป้าหมายร้อยละ 75-89</t>
  </si>
  <si>
    <t>บรรลุเป้าหมายร้อยละ 90-100</t>
  </si>
  <si>
    <t>ร้อยละ 82</t>
  </si>
  <si>
    <t>ร้อยละ 84</t>
  </si>
  <si>
    <t>ร้อยละ 80</t>
  </si>
  <si>
    <t>มีการกำหนดแผนกลยุทธ์ที่เชื่อมโยงกับแผนยุทธศาสตร์ชาติหรือแผนยุทธศาสตร์อุดมศึกษา (ระดับ)****</t>
  </si>
  <si>
    <t>มีการดำเนินการ 1-2 ข้อแรก</t>
  </si>
  <si>
    <t>มีการดำเนินการ     3 ข้อแรก</t>
  </si>
  <si>
    <t>มีการดำเนินการอย่างน้อย 4 ข้อแรก</t>
  </si>
  <si>
    <t>4 ข้อ</t>
  </si>
  <si>
    <t>2. การเรียนการสอนและคุณภาพบัณฑิต (26)</t>
  </si>
  <si>
    <t>ตัวบ่งชี้ร่วม</t>
  </si>
  <si>
    <t>มีระบบและกลไกในการพัฒนาและบริหารหลักสูตร***</t>
  </si>
  <si>
    <t>-</t>
  </si>
  <si>
    <t>มีกระบวนการเรียนรู้ที่เน้นผู้เรียนเป็นสำคัญ**</t>
  </si>
  <si>
    <t>มีการดำเนินการ 5 ข้อแรก</t>
  </si>
  <si>
    <t>มีการดำเนินการอย่างน้อย 6 ข้อแรก</t>
  </si>
  <si>
    <t>6 ข้อ</t>
  </si>
  <si>
    <t>มีโครงการหรือกิจกรรมที่สนับสนุนการพัฒนาหลักสูตรและการเรียนการสอนซึ่งบุคคล องค์กร และชุมชนภายนอกมีส่วนร่วม***</t>
  </si>
  <si>
    <t>มีการดำเนินการไม่ครบ 4 ข้อแรก</t>
  </si>
  <si>
    <t>มีการดำเนินการ 4 ข้อแรก</t>
  </si>
  <si>
    <t>5 ข้อ</t>
  </si>
  <si>
    <t>#</t>
  </si>
  <si>
    <t>จำนวนนักศึกษาเต็มเวลาเทียบเท่าต่อจำนวนอาจารย์ประจำ**</t>
  </si>
  <si>
    <t xml:space="preserve">6-9.99% และ -6 -(-9.99)%ของเกณฑ์มาตรฐาน  </t>
  </si>
  <si>
    <t>(-5.99)-5.99% ของเกณฑ์มาตรฐาน</t>
  </si>
  <si>
    <t>(-5.99)-5.99%</t>
  </si>
  <si>
    <t xml:space="preserve">สัดส่วนของอาจารย์ประจำที่มีวุฒิปริญญาตรี ปริญญาโท </t>
  </si>
  <si>
    <t>วุฒิปริญญาเอกอยู่ระหว่างร้อยละ 1-39 หรือวุฒิปริญญาเอกอยู่ระหว่างร้อยละ 40-59 แต่วุฒิปริญญาตรีมากกว่าร้อยละ 5</t>
  </si>
  <si>
    <t>1. วุฒิปริญญาเอกอยู่ระหว่างร้อยละ 40-59 และ 2. วุฒิปริญญาตรีเท่ากับหรือน้อยกว่าร้อยละ 5 หรือ 1. วุฒิปริญญาเอกมากกว่าหรือน้อยกว่าร้อยละ 60 และ 2. วุฒิปริญญาตรีมากกว่าร้อยละ 5</t>
  </si>
  <si>
    <t>1. วุฒิปริญญาเอกมากกว่าหรือเท่ากับร้อยละ 60 และ 2. วุฒิปริญญาตรีเท่ากับหรือน้อยกว่าร้อยละ 5</t>
  </si>
  <si>
    <t>วุฒิปริญญาเอก</t>
  </si>
  <si>
    <t>ปริญญาเอกหรือเทียบเท่า ต่ออาจารย์ประจำ**</t>
  </si>
  <si>
    <t>≥ ร้อยละ 60,</t>
  </si>
  <si>
    <t>สัดส่วนของอาจารย์ประจำที่ดำรงตำแหน่งอาจารย์   ผู้ช่วยศาสตราจารย์  รองศาสตราจารย์ และศาสตราจารย์**</t>
  </si>
  <si>
    <t>ผู้ดำรงตำแหน่งระดับ ผศ. รศ. และ ศ. รวมกันอยู่ระหว่างร้อยละ 1-44 หรือผู้ดำรงตำแหน่ง ผศ. รศ. หรือ ศ. รวมกันอยู่ระหว่างร้อยละ 45-69 แต่ผู้ดำรงตำแหน่งระดับ รศ. ขึ้นไปน้อยกว่าร้อยละ 30</t>
  </si>
  <si>
    <t>1. ผู้ดำรงตำแหน่งระดับ ผศ. รศ. และ ศ. รวมกันอยู่ระหว่างระหว่างร้อยละ 45-69 และ 2. ผู้ดำรงตำแหน่งระดับ รศ. ขึ้นไปเท่ากับหรือมากกว่าร้อยละ 30 หรือ 1. ผู้ดำรงตำแหน่งระดับ ผศ. รศ. และ ศ. รวมกันมากกว่าหรือเท่ากับร้อยละ 70 และ 2. ผู้ดำรงตำแหน่งระดับ รศ. ขึ้นไปน</t>
  </si>
  <si>
    <t>1. ผู้ดำรงตำแหน่งระดับ ผศ. รศ. และ ศ. รวมกันมากกว่าหรือเท่ากับร้อยละ 70 และ 2. ผู้ดำรงตำแหน่งระดับ รศ. ขึ้นไปเท่ากับหรือมากกว่าร้อยละ 30</t>
  </si>
  <si>
    <t>ผศ. รศ. และ ศ. รวมกันอยู่ระหว่างร้อยละ 45-69 และ รศ.ขึ้นไป ³ ร้อยละ 30 หรือ ผศ. รศ. และ ศ.  รวมกัน ≥ ร้อยละ 70  และรศ.ขึ้นไป &lt; ร้อยละ 30</t>
  </si>
  <si>
    <t>มีกระบวนการส่งเสริมการปฏิบัติตามจรรยาบรรณวิชาชีพของคณาจารย์**</t>
  </si>
  <si>
    <t>มีการดำเนินการไม่ครบ 3 ข้อแรก</t>
  </si>
  <si>
    <t>มีการดำเนินการ 3 ข้อแรก</t>
  </si>
  <si>
    <t>มีการดำเนินการอย่างน้อย 4  ข้อแรก</t>
  </si>
  <si>
    <t>มีระบบและกลไกสนับสนุนให้อาจารย์ประจำทำการวิจัยเพื่อพัฒนาการเรียนการสอน***</t>
  </si>
  <si>
    <t>มีการดำเนินการไม่ครบ 3 ข้อ</t>
  </si>
  <si>
    <t>มีการดำเนินการ 3-4 ข้อ</t>
  </si>
  <si>
    <t>ร้อยละของบัณฑิตระดับปริญญาตรีที่ได้งานทำและการประกอบอาชีพอิสระภายใน 1 ปี**</t>
  </si>
  <si>
    <t>ร้อยละ 1-59</t>
  </si>
  <si>
    <t>ร้อยละ 60-79</t>
  </si>
  <si>
    <t>มากกว่าหรือเท่ากับร้อยละ 80</t>
  </si>
  <si>
    <t>≥ ร้อยละ 95</t>
  </si>
  <si>
    <t>2.10</t>
  </si>
  <si>
    <t>ร้อยละของบัณฑิตระดับปริญญาตรีที่ได้รับเงินเดือนเริ่มต้นเป็นไปตามเกณฑ์**</t>
  </si>
  <si>
    <t>ร้อยละ 1-74 ได้รับเงินเดือนเท่ากับหรือสูงกว่าเกณฑ์ ก.พ.</t>
  </si>
  <si>
    <t>ร้อยละ 75-99 ได้รับเงินเดือนเท่ากับหรือสูงกว่าเกณฑ์ ก.พ.</t>
  </si>
  <si>
    <t>ร้อยละ 100 ได้รับเงินเดือนเท่ากับหรือสูงกว่าเกณฑ์ ก.พ.</t>
  </si>
  <si>
    <t>ร้อยละ 100</t>
  </si>
  <si>
    <t>ระดับความพึงพอใจของนายจ้าง ผู้ประกอบการ และผู้ใช้บัณฑิต**</t>
  </si>
  <si>
    <t>ระดับความพึงพอใจมีคะแนนเฉลี่ยอยู่ระหว่าง 1-2.49</t>
  </si>
  <si>
    <t>ระดับความพึงพอใจมีคะแนนเฉลี่ยอยู่ระหว่าง 2.50-3.49</t>
  </si>
  <si>
    <t>ระดับความพึงพอใจมีคะแนนเฉลี่ยมากกว่าหรือเท่ากับ 3.50</t>
  </si>
  <si>
    <t>≥ 3.50</t>
  </si>
  <si>
    <t>ร้อยละของนักศึกษาปัจจุบันและศิษย์เก่าที่สำเร็จการศึกษาในรอบ 5 ปี ที่ผ่านมาที่ได้รับการประกาศเกียรติคุณยกย่องในด้านวิชาการ วิชาชีพ คุณธรรม จริยธรรม กีฬา สุขภาพ ศิลปะและวัฒนธรรม ด้านสิ่งแวดล้อม และอื่น ๆ ที่เกี่ยวข้องกับคุณภาพบัณฑิตในระดับชาติหรือนานาชาติ**</t>
  </si>
  <si>
    <t>ร้อยละ 0.003-0.015</t>
  </si>
  <si>
    <t>ร้อยละ 0.016-0.029</t>
  </si>
  <si>
    <t>1. มากกว่าหรือเท่ากับร้อยละ 0.030 และ 2. นักศึกษาบัณฑิตศึกษาและศิษย์เก่าที่ได้รับรางวัลจากผลงานวิจัยและหรือวิทยานิพนธ์มากกว่าหรือเท่ากับ 0.06  หมายเหตุ กรณีได้ตามข้อ 1 แต่ไม่ได้ข้อ 2 ถือว่าได้คะแนน 2</t>
  </si>
  <si>
    <t>1. ≥ ร้อยละ 0.03  และ 2. รางวัลจากผลงานวิจัยและหรือวิทยานิพนธ์ ≥  0.06</t>
  </si>
  <si>
    <t>ร้อยละของหลักสูตรที่ได้มาตรฐานต่อหลักสูตรทั้งหมด**</t>
  </si>
  <si>
    <t>ร้อยละ 1-79</t>
  </si>
  <si>
    <t>ร้อยละ 80-99</t>
  </si>
  <si>
    <t>ระดับความพึงพอใจของนักศึกษาต่อคุณภาพการสอนของอาจารย์และสิ่งสนับสนุนการเรียนรู้**</t>
  </si>
  <si>
    <t>คะแนนเฉลี่ยอยู่ระหว่าง  1.00-2.49</t>
  </si>
  <si>
    <t>คะแนนเฉลี่ยอยู่ระหว่าง  2.50-3.49</t>
  </si>
  <si>
    <t>คะแนนเฉลี่ยมากกว่าหรือเท่ากับ 3.50</t>
  </si>
  <si>
    <t>ร้อยละของบัณฑิตระดับปริญญาตรีที่ได้ทำงานตรงสาขาที่สำเร็จการศึกษา****</t>
  </si>
  <si>
    <t>ร้อย 95</t>
  </si>
  <si>
    <t>จำนวนวิทยานิพนธ์และงานวิชาการของนักศึกษาที่ได้รับรางวัลในระดับชาติหรือระดับนานาชาติ (ชิ้นงาน)****</t>
  </si>
  <si>
    <t>จำนวน 1-5 ชิ้นงาน</t>
  </si>
  <si>
    <t>จำนวน 6-8 ชิ้นงาน</t>
  </si>
  <si>
    <t>มากกว่าหรือเท่ากับ 9 ชิ้นงาน</t>
  </si>
  <si>
    <t>1 ชิ้นงาน</t>
  </si>
  <si>
    <t>การวัดและประเมินผลการเรียนรู้ของนักศึกษา (ระดับ)*</t>
  </si>
  <si>
    <t>มีการดำเนินการ 1 ข้อแรก</t>
  </si>
  <si>
    <t>มีการดำเนินการ 2-3 ข้อแรก</t>
  </si>
  <si>
    <t>มีการดำเนินการ อย่างน้อย 4 ข้อแรก</t>
  </si>
  <si>
    <t>4  ข้อ</t>
  </si>
  <si>
    <t>ร้อยละของนักศึกษาปริญญาตรีที่สำเร็จการศึกษาตามระยะเวลาที่กำหนดไว้ในหลักสูตร*</t>
  </si>
  <si>
    <t>ร้อยละ 61-70</t>
  </si>
  <si>
    <t>ร้อยละ 71-80</t>
  </si>
  <si>
    <t>มากกว่าร้อยละ 80</t>
  </si>
  <si>
    <t>ร้อยละ 95</t>
  </si>
  <si>
    <t>ตัวบ่งชี้เฉพาะ</t>
  </si>
  <si>
    <t xml:space="preserve">ร้อยละของอาจารย์ประจำซึ่งมีคุณสมบัติเป็นที่ปรึกษาวิทยานิพนธ์ที่ทำหน้าที่อาจารย์ที่ปรึกษาวิทยานิพนธ์*** </t>
  </si>
  <si>
    <t>ร้อยละ 50-69</t>
  </si>
  <si>
    <t>ร้อยละ 70-89</t>
  </si>
  <si>
    <t>มากกว่าหรือเท่ากับร้อยละ 90</t>
  </si>
  <si>
    <t>≥ ร้อยละ 70</t>
  </si>
  <si>
    <t>ร้อยละของบทความจากวิทยานิพนธ์ปริญญาโทที่ตีพิมพ์ เผยแพร่ต่อจำนวนวิทยานิพนธ์ปริญญาโททั้งหมด****</t>
  </si>
  <si>
    <t>ร้อยละ 1-39</t>
  </si>
  <si>
    <t>ร้อยละ 40-59</t>
  </si>
  <si>
    <t>มากกว่าหรือเท่ากับร้อยละ 60</t>
  </si>
  <si>
    <t>ร้อยละของบทความจากสารนิพนธ์ปริญญาโทที่ตีพิมพ์ เผยแพร่ต่อจำนวนสารนิพนธ์ปริญญาโททั้งหมด****</t>
  </si>
  <si>
    <t>ร้อยละ 1-9</t>
  </si>
  <si>
    <t>ร้อยละ 10-24</t>
  </si>
  <si>
    <t>มากกว่าหรือเท่ากับร้อยละ 25</t>
  </si>
  <si>
    <t>≥ ร้อยละ 25</t>
  </si>
  <si>
    <t>ร้อยละของบทความจากวิทยานิพนธ์ปริญญาเอกที่ตีพิมพ์ เผยแพร่ต่อจำนวนวิทยานิพนธ์ปริญญาเอกทั้งหมด****</t>
  </si>
  <si>
    <t>ร้อยละ 1-49</t>
  </si>
  <si>
    <t>ร้อยละ 50-74</t>
  </si>
  <si>
    <t>มากกว่าหรือเท่ากับร้อยละ 75</t>
  </si>
  <si>
    <t>ร้อยละ 200</t>
  </si>
  <si>
    <t>ร้อยละของนักศึกษาระดับบัณฑิตศึกษาต่อจำนวนนักศึกษาทั้งหมด*</t>
  </si>
  <si>
    <t>ร้อยละ 5-9</t>
  </si>
  <si>
    <t>ร้อยละ 10-19</t>
  </si>
  <si>
    <t>มากกว่าหรือเท่ากับร้อยละ 20</t>
  </si>
  <si>
    <t>ร้อยละ 20</t>
  </si>
  <si>
    <t>ร้อยละของนักศึกษาบัณฑิตศึกษา Research Programs ต่อจำนวนนักศึกษาบัณฑิตศึกษาทั้งหมด*</t>
  </si>
  <si>
    <t>ร้อยละ 30-59</t>
  </si>
  <si>
    <t>ร้อยละ 60-89</t>
  </si>
  <si>
    <t>ร้อยละ 70</t>
  </si>
  <si>
    <t>จำนวนนักศึกษาระดับปริญญาเอก* (นับจำนวนรับเข้า)</t>
  </si>
  <si>
    <t>12 คน</t>
  </si>
  <si>
    <t>ร้อยละเฉลี่ยของบัณฑิตระดับปริญญาตรีที่สอบผ่านใบประกอบวิชาชีพต่อจำนวนผู้เข้าสอบทั้งหมด</t>
  </si>
  <si>
    <t>ร้อยละ 85</t>
  </si>
  <si>
    <t>ตัวบ่งชี้ของคณะ</t>
  </si>
  <si>
    <t>จำนวน virtual classroom (รายวิชา)</t>
  </si>
  <si>
    <t>จำนวน CAI (รายวิชา)</t>
  </si>
  <si>
    <t>จำนวน PBL (รายวิชา)</t>
  </si>
  <si>
    <t xml:space="preserve">ดัชนีความสุขของนักศึกษา (คะแนนเต็ม 45) </t>
  </si>
  <si>
    <t>27-32</t>
  </si>
  <si>
    <t>(ตามเกณฑ์ของกรมสุขภาพจิต)</t>
  </si>
  <si>
    <t>จำนวนอาจารย์ประจำที่ทำหน้าที่เป็นอาจารย์ที่ปรึกษาสารนิพนธ์</t>
  </si>
  <si>
    <t>3. กิจกรรมการพัฒนานิสิตนักศึกษา (4)</t>
  </si>
  <si>
    <t>มีการจัดบริการแก่นักศึกษาและศิษย์เก่า***</t>
  </si>
  <si>
    <t>มีการดำเนินการไม่ครบ 7 ข้อแรก</t>
  </si>
  <si>
    <t>มีการดำเนินการ 7 ข้อแรก</t>
  </si>
  <si>
    <t>8 ข้อ</t>
  </si>
  <si>
    <t>มีการส่งเสริมกิจกรรมนักศึกษาที่ครบถ้วนและสอดคล้องกับคุณลักษณะของบัณฑิตที่พึงประสงค์***</t>
  </si>
  <si>
    <t>ร้อยละของนักศึกษาที่เข้าร่วมกิจกรรม/โครงการพัฒนานักศึกษาต่อจำนวนนักศึกษาระดับปริญญาตรีทั้งหมด****</t>
  </si>
  <si>
    <t>3.4</t>
  </si>
  <si>
    <t>ประสิทธิผลของการปฏิบัติตามคุณธรรมจริยธรรม และวินัยนักศึกษา*</t>
  </si>
  <si>
    <t>มีนักศึกษาที่ไม่ถูกลงโทษทางวินัยร้อยละ 90-94.99</t>
  </si>
  <si>
    <t>มีนักศึกษาที่ไม่ถูกลงโทษทางวินัยร้อยละ 95.00-99.49</t>
  </si>
  <si>
    <t>มีนักศึกษาที่ไม่ถูกลงโทษทางวินัยร้อยละ 99.50-100</t>
  </si>
  <si>
    <t>มีนักศึกษาที่ไม่ถูกลงโทษทางวินัย ร้อยละ  99.50-100</t>
  </si>
  <si>
    <t>3.5</t>
  </si>
  <si>
    <t>ค่าใช้จ่ายทั้งหมดในกิจกรรมการพัฒนานิสิตนักศึกษาต่อจำนวนนักศึกษาเต็มเวลาเทียบเท่า</t>
  </si>
  <si>
    <t>4. การวิจัย (13)</t>
  </si>
  <si>
    <t>มีการพัฒนาระบบและกลไกในการสนับสนุนการผลิตงานวิจัยและงานสร้างสรรค์***</t>
  </si>
  <si>
    <t>มีการดำเนินการอย่างน้อย 5 ข้อ</t>
  </si>
  <si>
    <t>มีระบบบริหารจัดการความรู้จากงานวิจัยและงานสร้างสรรค์***</t>
  </si>
  <si>
    <t>มีการดำเนินการ 3 ข้อ</t>
  </si>
  <si>
    <t>มีการดำเนินการอย่างน้อย4 ข้อ</t>
  </si>
  <si>
    <t>เงินสนับสนุนงานวิจัยและงานสร้างสรรค์จากภายในและภายนอกสถาบันต่อจำนวนอาจารย์ประจำและนักวิจัย**</t>
  </si>
  <si>
    <t>1-54,999 บาท</t>
  </si>
  <si>
    <t>55,000-79,999 บาท</t>
  </si>
  <si>
    <t>มากกว่าหรือเท่ากับ 80,000 บาท</t>
  </si>
  <si>
    <t>ร้อยละของงานวิจัยและงานสร้างสรรค์ที่ตีพิมพ์ เผยแพร่ ได้รับการ จดทะเบียนทรัพย์สินทางปัญญาหรืออนุสิทธิบัตร หรือนำไปใช้ประโยชน์ทั้งในระดับชาติและในระดับนานาชาติต่อจำนวนอาจารย์ประจำ**</t>
  </si>
  <si>
    <t>ร้อยละ 1-29</t>
  </si>
  <si>
    <t>ร้อยละ 30-39</t>
  </si>
  <si>
    <t>มากกว่าหรือเท่ากับร้อยละ 40</t>
  </si>
  <si>
    <t>เงินสนับสนุนงานวิจัยและงานสร้างสรรค์ภายในสถาบันต่อจำนวนอาจารย์ประจำและนักวิจัย (บาทต่อคน)****</t>
  </si>
  <si>
    <t>1-19,999 บาท</t>
  </si>
  <si>
    <t>20,000-29,999 บาท</t>
  </si>
  <si>
    <t>มากกว่าหรือเท่ากับ 30,000 บาท</t>
  </si>
  <si>
    <t>เงินสนับสนุนงานวิจัยและงานสร้างสรรค์จากภายนอกสถาบันต่อจำนวนอาจารย์ประจำและนักวิจัย (บาทต่อคน)****</t>
  </si>
  <si>
    <t>1-34,999 บาท</t>
  </si>
  <si>
    <t>35,000-49,999 บาท</t>
  </si>
  <si>
    <t>มากกว่าหรือเท่ากับ 50,000 บาท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</si>
  <si>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****</t>
  </si>
  <si>
    <t>ร้อยละ 1-34</t>
  </si>
  <si>
    <t>ร้อยละ 35-49</t>
  </si>
  <si>
    <t>มากกว่าหรือเท่ากับร้อยละ 50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</si>
  <si>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****</t>
  </si>
  <si>
    <t>ร้อยละ 1-24</t>
  </si>
  <si>
    <t>ร้อยละ 25-39</t>
  </si>
  <si>
    <t>ร้อยละของงานวิจัยที่ตีพิมพ์ในวารสารระดับชาติและนานาชาติต่อจำนวนอาจารย์ประจำและนักวิจัย*</t>
  </si>
  <si>
    <t>ร้อยละ 1-14</t>
  </si>
  <si>
    <t>ร้อยละ 15-29</t>
  </si>
  <si>
    <t>มากกว่าหรือเท่ากับร้อยละ 30</t>
  </si>
  <si>
    <t>ร้อยละของอาจารย์และนักวิจัยที่ Active งานวิจัยต่ออาจารย์ประจำและนักวิจัย*</t>
  </si>
  <si>
    <t>ร้อยละ 10-29</t>
  </si>
  <si>
    <t>จำนวนโครงการวิจัยและจำนวนเงินที่เบิกจ่ายจากเงินสะสมของกองทุนวิจัย*</t>
  </si>
  <si>
    <t xml:space="preserve">ร้อยละของบทความวิจัยที่ได้รับการอ้างอิง (Citation) ใน refereed journal หรือในฐานข้อมูลระดับชาติหรือระดับนานาชาติต่ออาจารย์ประจำและนักวิจัย** </t>
  </si>
  <si>
    <t>ร้อยละ 15-19</t>
  </si>
  <si>
    <t>ร้อยละ 60</t>
  </si>
  <si>
    <t>ร้อยละ 50</t>
  </si>
  <si>
    <t>2 ชิ้นงาน</t>
  </si>
  <si>
    <t>มากกว่าหรือเท่ากับ 3 ชิ้นงาน</t>
  </si>
  <si>
    <t>ร้อยละของอาจารย์และนักวิจัยที่มีผลงานตีพิมพ์บทความงานวิจัย ใน refereed journal  ต่อจำนวนอาจารย์ประจำและนักวิจัย</t>
  </si>
  <si>
    <t>ร้อยละของบทความวิจัยที่ได้รับการตีพิมพ์ใน refereed journal ที่มีอาจารย์ประจำและนักวิจัยเป็น  corresponding author  ต่อจำนวนบทความทั้งหมดที่ตีพิมพ์</t>
  </si>
  <si>
    <t>ร้อยละ 40</t>
  </si>
  <si>
    <t>ร้อยละของอาจารย์และนักวิจัยที่เป็น corresponding author ของบทความงานวิจัย  ใน refereed journal ต่อจำนวนอาจารย์ประจำและนักวิจัย</t>
  </si>
  <si>
    <t>ร้อยละ 30</t>
  </si>
  <si>
    <t>ร้อยละของบทความวิจัยที่ได้รับการตีพิมพ์ในวารสารที่มี Impact factor ต่อจำนวนบทความวิจัยที่ได้รับการตีพิมพ์ทั้งหมด</t>
  </si>
  <si>
    <t>ร้อยละของอาจารย์และนักวิจัยที่เป็น corresponding author ของบทความงานวิจัย  ที่ได้รับการตีพิมพ์ในวารสารที่มี Impact factor ต่อจำนวนอาจารย์ประจำและนักวิจัย</t>
  </si>
  <si>
    <t>ร้อยละ 15</t>
  </si>
  <si>
    <t>จำนวนผลงานวิจัยและงานสร้างสรรค์ที่นำมาใช้ประโยชน์  (ทั้งที่เป็นแบบการให้บริการวิชาการและการสร้างรายได้)</t>
  </si>
  <si>
    <t>5. การบริการวิชาการแก่สังคม (11)</t>
  </si>
  <si>
    <t>มีระบบและกลไกในการบริการทางวิชาการแก่สังคมตามเป้าหมายของสถาบัน***</t>
  </si>
  <si>
    <t>มีการดำเนินการ 3-4 ข้อแรก</t>
  </si>
  <si>
    <t>มีการดำเนินการ อย่างน้อย 5 ข้อแรก</t>
  </si>
  <si>
    <t>5 ข้อแรก</t>
  </si>
  <si>
    <t>ร้อยละของอาจารย์ประจำที่มีส่วนร่วมในการให้บริการทางวิชาการแก่สังคม เป็นที่ปรึกษา เป็นกรรมการวิทยานิพนธ์ภายนอกสถาบัน เป็นกรรมการวิชาการกรรมการวิชาชีพในระดับชาติหรือระดับนานาชาติต่ออาจารย์ประจำ**</t>
  </si>
  <si>
    <t>ร้อยละ 15-24</t>
  </si>
  <si>
    <t>ร้อยละของกิจกรรมหรือโครงการบริการวิชาการและวิชาชีพที่ตอบสนองความ ต้องการพัฒนาและเสริมสร้างความเข้มแข็งของสังคม ชุมชน ประเทศชาติและนานาชาติต่ออาจารย์ประจำและนักวิจัย**</t>
  </si>
  <si>
    <t>ร้อยละ 1-19</t>
  </si>
  <si>
    <t>ร้อยละ 20-29</t>
  </si>
  <si>
    <t>≥ ร้อยละ 30</t>
  </si>
  <si>
    <t>ร้อยละของระดับความพึงพอใจของผู้รับบริการ***</t>
  </si>
  <si>
    <t>ร้อยละ 65-74</t>
  </si>
  <si>
    <t>ร้อยละ 75-84</t>
  </si>
  <si>
    <t>มากกว่าหรือเท่ากับร้อยละ 85</t>
  </si>
  <si>
    <t>≥ ร้อยละ 85</t>
  </si>
  <si>
    <t>ค่าใช้จ่าย และมูลค่าของสถาบันในการบริการวิชาการและวิชาชีพเพื่อสังคมต่ออาจารย์ประจำ (บาทต่อคน)****</t>
  </si>
  <si>
    <t>1-4,999 บาท</t>
  </si>
  <si>
    <t>5,000-7,499 บาท</t>
  </si>
  <si>
    <t>มากกว่าหรือเท่ากับ 7,500 บาท</t>
  </si>
  <si>
    <t>≥ 7,500 บาท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</si>
  <si>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(ระดับ)****</t>
  </si>
  <si>
    <t>ดำเนินการได้ 1 ข้อแรก</t>
  </si>
  <si>
    <t>ดำเนินการได้ 2 ข้อแรก</t>
  </si>
  <si>
    <t>ดำเนินการได้ ≥ 3 ข้อแรก</t>
  </si>
  <si>
    <t>3 ข้อแรก</t>
  </si>
  <si>
    <t>ร้อยละของค่าใช้จ่ายและมูลค่าที่บริการวิชาการผู้ด้อยโอกาส (ไม่รวม รพ.และรพ.ทันตกรรม) ต่องบดำเนินการทั้งหมด*</t>
  </si>
  <si>
    <t>ร้อยละ 0.20-0.49</t>
  </si>
  <si>
    <t>ร้อยละ 0.50-0.79</t>
  </si>
  <si>
    <t>มากกว่าหรือเท่ากับร้อยละ 0.80</t>
  </si>
  <si>
    <t>การเป็นผู้ทรงคุณวุฒิพิจารณาบทความวิชาการ/เลื่อนระดับต่อบุคลากรทั้งหมด* (ให้แก่หน่วยงานภายนอกมหาวิทยาลัย)</t>
  </si>
  <si>
    <t>ร้อยละ 1-4</t>
  </si>
  <si>
    <t>มากกว่าหรือเท่ากับร้อยละ 10</t>
  </si>
  <si>
    <t>≥ ร้อยละ 10</t>
  </si>
  <si>
    <t xml:space="preserve"> จำนวนแหล่งให้บริการวิชาการและวิชาชีพที่ได้รับการยอมรับในระดับชาติหรือระดับนานาชาติ (จำนวนศูนย์เครือข่าย) **</t>
  </si>
  <si>
    <t>รายรับสุทธิของสถาบันในการให้บริการวิชาการและวิชาชีพในนามสถาบันต่ออาจารย์ประจำ (บาทต่อคน)****</t>
  </si>
  <si>
    <t>ระดับความสำเร็จในการให้บริการวิชาการและวิชาชีพตามพันธกิจของสถาบัน  (ระดับ)****</t>
  </si>
  <si>
    <t>6. การทำนุบำรุงศิลปวัฒนธรรม(6)</t>
  </si>
  <si>
    <t>มีระบบและกลไกในการทำนุบำรุงศิลปวัฒนธรรม***</t>
  </si>
  <si>
    <t>4 ข้อแรก</t>
  </si>
  <si>
    <t>ร้อยละของโครงการหรือกิจกรรมในการอนุรักษ์ พัฒนา และสร้างเสริมเอกลักษณ์ศิลปะและวัฒนธรรมต่อจำนวนนักศึกษาระดับปริญญาตรีภาคปกติทั้งหมด****</t>
  </si>
  <si>
    <t>ร้อยละ 1.0-1.4</t>
  </si>
  <si>
    <t>ร้อยละ 1.5-1.9</t>
  </si>
  <si>
    <t>มากกว่าหรือเท่ากับร้อยละ 2.0</t>
  </si>
  <si>
    <t>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ศิลปะและวัฒนธรรมต่องบดำเนินการ****</t>
  </si>
  <si>
    <t>ร้อยละ 0.01-0.49 ของงบดำเนินการ</t>
  </si>
  <si>
    <t>ร้อยละ 0.50-0.99 ของงบดำเนินการ</t>
  </si>
  <si>
    <t>มากกว่าหรือเท่ากับร้อยละ 1.00 ของงบดำเนินการ</t>
  </si>
  <si>
    <t>มีผลงาน หรือชิ้นงานการพัฒนาองค์ความรู้ และสร้างมาตรฐานศิลปวัฒนธรรม**</t>
  </si>
  <si>
    <t>ประสิทธิผลในการอนุรักษ์ พัฒนาและสร้างเสริมเอกลักษณ์ ศิลปวัฒนธรรม**</t>
  </si>
  <si>
    <t>จำนวนวิทยานิพนธ์ด้านวัฒนธรรม*</t>
  </si>
  <si>
    <t>7. การบริหารและการจัดการ (14)</t>
  </si>
  <si>
    <t xml:space="preserve">สภาสถาบันใช้หลักธรรมาภิบาลในการบริหารจัดการและสามารถผลักดันสถาบันให้แข่งขันได้ในระดับสากล** </t>
  </si>
  <si>
    <t>มีการดำเนินการไม่ครบ 4 ข้อ</t>
  </si>
  <si>
    <t>มีการดำเนินการ 4 ข้อ</t>
  </si>
  <si>
    <t>ภาวะผู้นำของผู้บริหารทุกระดับของสถาบัน***</t>
  </si>
  <si>
    <t>มีการดำเนินการ  3 ข้อแรก</t>
  </si>
  <si>
    <t>มีการพัฒนาสถาบันสู่องค์การเรียนรู้**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</si>
  <si>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และธำรงรักษาไว้ให้บุคลากรมีคุณภาพและประสิทธิภาพ***</t>
  </si>
  <si>
    <t>มีการดำเนินการอย่างน้อย 5 ข้อแรก</t>
  </si>
  <si>
    <t>ศักยภาพของระบบฐานข้อมูลเพื่อการบริหาร การเรียนการสอน และการวิจัย**</t>
  </si>
  <si>
    <t>มีการดำเนินการไม่ครบ 2 ข้อแรก</t>
  </si>
  <si>
    <t>มีการดำเนินการ 2 ข้อแรก</t>
  </si>
  <si>
    <t>มีการดำเนินการอย่างน้อย 3 ข้อแรก</t>
  </si>
  <si>
    <t>ระดับความสำเร็จในการเปิดโอกาสให้บุคคลภายนอกเข้ามามีส่วนร่วมในการพัฒนาสถาบันอุดมศึกษา***</t>
  </si>
  <si>
    <t>ร้อยละของอาจารย์ประจำที่ได้รับรางวัลผลงานทางวิชาการหรือวิชาชีพในระดับชาติหรือนานาชาติ***</t>
  </si>
  <si>
    <t>ร้อยละ 0.10-0.99</t>
  </si>
  <si>
    <t>ร้อยละ 1.00-1.99</t>
  </si>
  <si>
    <t xml:space="preserve">ร้อยละ 1.00-1.99 </t>
  </si>
  <si>
    <t>มีการนำระบบบริหารความเสี่ยงมาใช้ในกระบวนการบริหารการศึกษา***</t>
  </si>
  <si>
    <t>ระดับความสำเร็จของการถ่ายทอดตัวบ่งชี้และเป้าหมายของระดับองค์กรสู่ระดับบุคคล***</t>
  </si>
  <si>
    <t>มีการดำเนินการ 5-7 ข้อแรก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</si>
  <si>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ทั้งในประเทศและต่างประเทศ****</t>
  </si>
  <si>
    <t>≥ ร้อยละ 60</t>
  </si>
  <si>
    <t>7.11</t>
  </si>
  <si>
    <t>งบประมาณสำหรับการพัฒนาคณาจารย์ทั้งในประเทศและต่างประเทศต่ออาจารย์ประจำทั้งหมด (บาทต่อคน)****</t>
  </si>
  <si>
    <t>1-9,999 บาท</t>
  </si>
  <si>
    <t>10,000-14,999 บาท</t>
  </si>
  <si>
    <t>มากกว่าหรือเท่ากับ 15,000 บาท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</si>
  <si>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และทักษะในวิชาชีพทั้งในประเทศและต่างประเทศ****</t>
  </si>
  <si>
    <t>ร้อยละ 1-54</t>
  </si>
  <si>
    <t>ร้อยละ 55-79</t>
  </si>
  <si>
    <t>กิจกรรม 5 ส/กิจกรรมคุณภาพอื่น ๆ*</t>
  </si>
  <si>
    <t>3 ข้อ</t>
  </si>
  <si>
    <t>จำนวนครั้งความไม่ปลอดภัยในชีวิตและทรัพย์สินภายในคณะ/หน่วยงาน*</t>
  </si>
  <si>
    <t>ดัชนีความสุขของบุคลากร (คะแนนเต็ม 45) ++</t>
  </si>
  <si>
    <t>8. การเงินและงบประมาณ (6)</t>
  </si>
  <si>
    <t>มีระบบและกลไกในการจัดสรร การวิเคราะห์ค่าใช้จ่าย การตรวจสอบการเงินและงบประมาณอย่างมีประสิทธิภาพ***</t>
  </si>
  <si>
    <t>7  ข้อ</t>
  </si>
  <si>
    <t>มีการใช้ทรัพยากรภายในและภายนอกสถาบันร่วมกัน****</t>
  </si>
  <si>
    <t>สินทรัพย์ถาวรต่อจำนวนนักศึกษาเต็มเวลาเทียบเท่า (บาทต่อคน)****</t>
  </si>
  <si>
    <t>1-64,999 บาท</t>
  </si>
  <si>
    <t>65,000-99,999 บาท</t>
  </si>
  <si>
    <t>มากกว่าหรือเท่ากับ 100,000บาท</t>
  </si>
  <si>
    <t>ค่าใช้จ่ายทั้งหมดต่อจำนวนนักศึกษาเต็มเวลาเทียบเท่า (ร้อยละของเกณฑ์ปกติ)****</t>
  </si>
  <si>
    <t>ร้อยละ 5-9.99 และร้อยละ (-5) ถึงร้อยละ(-9.99) ของเกณฑ์</t>
  </si>
  <si>
    <t>ร้อยละ (-4.99) ถึงร้อยละ 4.99 ของเกณฑ์</t>
  </si>
  <si>
    <t>ร้อยละ (-4.99) - 4.99 ของเกณฑ์</t>
  </si>
  <si>
    <t>ร้อยละของเงินเหลือจ่ายสุทธิต่องบดำเนินการ (ร้อยละของงบดำเนินการ)****</t>
  </si>
  <si>
    <t>ร้อยละ 1-4 ของงบดำเนินการ</t>
  </si>
  <si>
    <t>ร้อยละ 5-9 หรือ มก.ร้อยละ 15 ของงบดำเนินการ</t>
  </si>
  <si>
    <t>ร้อยละ 10-15 ของงบดำเนินการ</t>
  </si>
  <si>
    <t>ค่าใช้จ่ายทั้งหมดที่ใช้ในระบบห้องสมุดคอมพิวเตอร์ และศูนย์สารสนเทศต่อนักศึกษาเต็มเวลาเทียบเท่า (บาทต่อคน)****</t>
  </si>
  <si>
    <t>1-6,000 บาท</t>
  </si>
  <si>
    <t>6,001-8,999 บาท</t>
  </si>
  <si>
    <t>มากกว่าหรือเท่ากับ 9,000 บาท</t>
  </si>
  <si>
    <t>9. ระบบและกลไกการประกันคุณภาพ (5)</t>
  </si>
  <si>
    <t>มีระบบและกลไกการประกันคุณภาพภายในที่เป็นส่วนหนึ่งของกระบวนการบริหารการศึกษา**</t>
  </si>
  <si>
    <t>มีระบบและกลไกการให้ความรู้และทักษะด้านการประกันคุณภาพแก่นักศึกษา***</t>
  </si>
  <si>
    <t>มีการดำเนินการ 4-5 ข้อแรก</t>
  </si>
  <si>
    <t>ระดับความสำเร็จของการประกันคุณภาพการศึกษาภายใน**</t>
  </si>
  <si>
    <t>มีระบบการรวบรวมข้อมูลที่ได้รับการตรวจสอบความถูกต้องและทันเวลา*</t>
  </si>
  <si>
    <t>ประสิทธิผลการประกันคุณภาพโดยระบบอื่น*</t>
  </si>
  <si>
    <t>ค่าเฉลี่ยถ่วงน้ำหนัก  9  องค์ประกอบ</t>
  </si>
  <si>
    <t>10. ความสัมพันธ์ของมหาวิทยาลัยกับ สังคมและชุมชนภาคใต้* (2)</t>
  </si>
  <si>
    <t>10.1</t>
  </si>
  <si>
    <t>ร้อยละของจำนวนนักศึกษาชั้นปีที่ 1 ที่เข้าร่วมโครงการพิเศษเพื่อเปิดโอกาสทางการศึกษาให้เฉพาะผู้ที่มีภูมิลำเนาน 14 จังหวัดภาคใต้ที่ขึ้นทะเบียนเป็นนักศึกษา</t>
  </si>
  <si>
    <t>ร้อยละ 31-40</t>
  </si>
  <si>
    <t>ร้อยละ 41-50</t>
  </si>
  <si>
    <t>มากกว่าร้อยละ 50</t>
  </si>
  <si>
    <t>10.2</t>
  </si>
  <si>
    <t>จำนวนโครงการที่คณะ/หน่วยงานร่วมมือกับหน่วยงานต่างๆ หรือกับสังคมและ ชุมชนเพื่อพัฒนาสังคมและชุมชนภาคใต้</t>
  </si>
  <si>
    <t>1 โครงการ</t>
  </si>
  <si>
    <t>2-3 โครงการ</t>
  </si>
  <si>
    <t>มากกว่าหรือเท่ากับ 4 โครงการ</t>
  </si>
  <si>
    <t>≥ 4 โครงการ</t>
  </si>
  <si>
    <t>10.3</t>
  </si>
  <si>
    <t>ร้อยละของระดับความพึงพอใจของคนในสังคมและชุมชนที่คณะทำโครงการร่วมด้วย</t>
  </si>
  <si>
    <t>11. วิเทศสัมพันธ์* (14)</t>
  </si>
  <si>
    <t>11.1</t>
  </si>
  <si>
    <t>ร้อยละของรายวิชาที่สอนเป็นภาษาอังกฤษหรือภาษาต่างประเทศอื่น ๆ</t>
  </si>
  <si>
    <t>11.2</t>
  </si>
  <si>
    <t>จำนวนหลักสูตร Bilingual</t>
  </si>
  <si>
    <t xml:space="preserve">11.3 </t>
  </si>
  <si>
    <t>จำนวนหลักสูตรที่สอนเป็นภาษาอังกฤษ/International Programs</t>
  </si>
  <si>
    <t>11.4</t>
  </si>
  <si>
    <t>จำนวน Joint-degree Programs</t>
  </si>
  <si>
    <t>11.5</t>
  </si>
  <si>
    <t>จำนวนชาวต่างประเทศที่มาเยือนหรือปฏิบัติงานที่มหาวิทยาลัย</t>
  </si>
  <si>
    <t>11.6</t>
  </si>
  <si>
    <t>จำนวนนักศึกษาชาวต่างประเทศที่มาฝึกงานทำวิจัย และศึกษาที่มหาวิทยาลัย ในทุกลักษณะ</t>
  </si>
  <si>
    <t>11.7</t>
  </si>
  <si>
    <t>จำนวน Co-advisors ที่เป็นชาวต่างประเทศ</t>
  </si>
  <si>
    <t>11.8</t>
  </si>
  <si>
    <t>จำนวนบุคลากร/นักศึกษาของมหาวิทยาลัยที่ไปต่างประเทศ (คน/จำนวนครั้ง)</t>
  </si>
  <si>
    <t>11.9</t>
  </si>
  <si>
    <t>จำนวนบุคลากรของมหาวิทยาลัยที่เป็นAdvisors/Co-advisors  ให้สถาบันในต่างประเทศ</t>
  </si>
  <si>
    <t>11.10</t>
  </si>
  <si>
    <t>จำนวนโครงการวิจัยที่ทำร่วมกับชาวต่างประเทศ (Joint Research)</t>
  </si>
  <si>
    <t>11.11</t>
  </si>
  <si>
    <t>จำนวนโครงการ/กิจกรรมที่ทำร่วมกับต่างประเทศ</t>
  </si>
  <si>
    <t>1-2 โครงการ/กิจกรรม</t>
  </si>
  <si>
    <t>3-4 โครงการ/กิจกรรม</t>
  </si>
  <si>
    <t>มากกว่าหรือเท่ากับ 5 โครงการ/กิจกรรม</t>
  </si>
  <si>
    <t>≥ 5 โครงการ/กิจกรรม</t>
  </si>
  <si>
    <t>11.12</t>
  </si>
  <si>
    <t>จำนวนโครงการและผู้เข้าร่วมโครงการพัฒนาสมรรถนะสากลของนักศึกษาและบุคลากร (ด้านภาษาต่างประเทศ)</t>
  </si>
  <si>
    <t>11.13</t>
  </si>
  <si>
    <t>จำนวน Joint Publication</t>
  </si>
  <si>
    <t>11.14</t>
  </si>
  <si>
    <t>จำนวนนักศึกษาที่ไปทำวิทยานิพนธ์ (Thesis) ต่างประเทศ</t>
  </si>
  <si>
    <t>ค่าเฉลี่ยถ่วงน้ำหนัก 11 องค์ประกอบ</t>
  </si>
  <si>
    <t>หมายเหตุ   #  รายงานแต่ไม่ประเมิน</t>
  </si>
  <si>
    <t>การกำหนดค่าน้ำหนักคะแนน หน่วยงานสนับสนุนของคณะ  ปีการศึกษา 2551</t>
  </si>
  <si>
    <t>ค่า</t>
  </si>
  <si>
    <t>ฝ่ายวิจัยฯ</t>
  </si>
  <si>
    <t>งานบริการฯ / กนศ.</t>
  </si>
  <si>
    <t>สนล./ฝ่ายพัฒนา</t>
  </si>
  <si>
    <t>ร้านยา</t>
  </si>
  <si>
    <t>ศูนย์สมุนไพร</t>
  </si>
  <si>
    <t>น้ำหนัก</t>
  </si>
  <si>
    <t>มีการกำหนดปรัชญาหรือปณิธาน ตลอดจนมีกระบวนการพัฒนากลยุทธ์ แผน</t>
  </si>
  <si>
    <t>ดำเนินงานและมีการกำหนดตัวบ่งชี้เพื่อวัดความสำเร็จของการดำเนินงานตาม</t>
  </si>
  <si>
    <t>แผนให้ครบทุกภารกิจ (ระดับ)***</t>
  </si>
  <si>
    <t>มีการกำหนดแผนกลยุทธ์ที่เชื่อมโยงกับแผนยุทธศาสตร์ชาติหรือแผนยุทธศาสตร์</t>
  </si>
  <si>
    <t>อุดมศึกษา (ระดับ)****</t>
  </si>
  <si>
    <t>มีโครงการหรือกิจกรรมที่สนับสนุนการพัฒนาหลักสูตรและการเรียนการสอน</t>
  </si>
  <si>
    <t>ซึ่งบุคคล องค์กร และชุมชนภายนอกมีส่วนร่วม***</t>
  </si>
  <si>
    <t>สัดส่วนของอาจารย์ประจำที่มีวุฒิปริญญาตรี ปริญญาโท ปริญญาเอกหรือ</t>
  </si>
  <si>
    <t>เทียบเท่าต่ออาจารย์ประจำ**</t>
  </si>
  <si>
    <t>สัดส่วนของอาจารย์ประจำที่ดำรงตำแหน่งอาจารย์ ผู้ช่วยศาสตราจารย์</t>
  </si>
  <si>
    <t>รองศาสตราจารย์ และศาสตราจารย์**</t>
  </si>
  <si>
    <t>มีระบบและกลไกสนับสนุนให้อาจารย์ประจำทำการวิจัยเพื่อพัฒนาการเรียน</t>
  </si>
  <si>
    <t>การสอน***</t>
  </si>
  <si>
    <t>ร้อยละของบัณฑิตระดับปริญญาตรีที่ได้งานทำและการประกอบอาชีพอิสระ</t>
  </si>
  <si>
    <t>ภายใน 1 ปี**</t>
  </si>
  <si>
    <t>ร้อยละของนักศึกษาปัจจุบันและศิษย์เก่าที่สำเร็จการศึกษาในรอบ 5 ปี ที่ผ่านมา</t>
  </si>
  <si>
    <t>ที่ได้รับการประกาศเกียรติคุณยกย่องในด้านวิชาการ วิชาชีพ คุณธรรม จริยธรรม</t>
  </si>
  <si>
    <t xml:space="preserve"> กีฬา สุขภาพ ศิลปะและวัฒนธรรม ด้านสิ่งแวดล้อม และอื่น ๆ ที่เกี่ยวข้องกับ</t>
  </si>
  <si>
    <t>คุณภาพบัณฑิตในระดับชาติหรือนานาชาติ**</t>
  </si>
  <si>
    <t>ระดับความพึงพอใจของนักศึกษาต่อคุณภาพการสอนของอาจารย์และ</t>
  </si>
  <si>
    <t>สิ่งสนับสนุนการเรียนรู้**</t>
  </si>
  <si>
    <t>จำนวนวิทยานิพนธ์และงานวิชาการของนักศึกษาที่ได้รับรางวัลในระดับชาติ</t>
  </si>
  <si>
    <t>หรือระดับนานาชาติ (ชิ้นงาน)****</t>
  </si>
  <si>
    <t>ร้อยละของนักศึกษาปริญญาตรีที่สำเร็จการศึกษาตามระยะเวลาที่กำหนด</t>
  </si>
  <si>
    <t>ไว้ในหลักสูตร*</t>
  </si>
  <si>
    <t>ร้อยละของอาจารย์ประจำซึ่งมีคุณสมบัติเป็นที่ปรึกษาวิทยานิพนธ์ที่ทำหน้าที่</t>
  </si>
  <si>
    <t xml:space="preserve">อาจารย์ที่ปรึกษาวิทยานิพนธ์*** </t>
  </si>
  <si>
    <t>ร้อยละของบทความจากวิทยานิพนธ์ปริญญาโทที่ตีพิมพ์ เผยแพร่ต่อจำนวน</t>
  </si>
  <si>
    <t>วิทยานิพนธ์ปริญญาโททั้งหมด****</t>
  </si>
  <si>
    <t>* หมายเหตุ ผลงานนับร่วม ภค+ทภ+ภพ และ บภ+ภก</t>
  </si>
  <si>
    <t>ร้อยละของบทความจากสารนิพนธ์ปริญญาโทที่ตีพิมพ์ เผยแพร่ต่อจำนวน</t>
  </si>
  <si>
    <t>ร้อยละของบทความจากวิทยานิพนธ์ปริญญาเอกที่ตีพิมพ์ เผยแพร่ต่อ</t>
  </si>
  <si>
    <t>จำนวนวิทยานิพนธ์ปริญญาเอกทั้งหมด****</t>
  </si>
  <si>
    <t xml:space="preserve">ร้อยละของนักศึกษาบัณฑิตศึกษา Research Programs ต่อจำนวนนักศึกษา </t>
  </si>
  <si>
    <t>บัณฑิตศึกษาทั้งหมด*</t>
  </si>
  <si>
    <t>ประเมินเฉพาะผล-แผน</t>
  </si>
  <si>
    <t>จำนวนนักศึกษาระดับปริญญาเอก*</t>
  </si>
  <si>
    <t>ร้อยละเฉลี่ยของบัณฑิตระดับปริญญาตรีที่สอบผ่านใบประกอบวิชาชีพต่อ</t>
  </si>
  <si>
    <t>จำนวนผู้เข้าสอบทั้งหมด</t>
  </si>
  <si>
    <t>จำนวนทุนวิจัยจากแหล่งทุนภายนอก  สำหรับนักศึกษาระดับปริญญาตรี</t>
  </si>
  <si>
    <t>จำนวนทุนวิจัยจากแหล่งทุนภายนอกสำหรับนักศึกษาระดับบัณฑิตศึกษา</t>
  </si>
  <si>
    <t>มีการส่งเสริมกิจกรรมนักศึกษาที่ครบถ้วนและสอดคล้องกับคุณลักษณะ</t>
  </si>
  <si>
    <t>ของบัณฑิตที่พึงประสงค์***</t>
  </si>
  <si>
    <t>ร้อยละของนักศึกษาที่เข้าร่วมกิจกรรม/โครงการพัฒนานักศึกษาต่อจำนวนนักศึกษา</t>
  </si>
  <si>
    <t>ระดับปริญญาตรีทั้งหมด****</t>
  </si>
  <si>
    <t>มีการพัฒนาระบบและกลไกในการสนับสนุนการผลิตงานวิจัยและ</t>
  </si>
  <si>
    <t>งานสร้างสรรค์***</t>
  </si>
  <si>
    <t>เงินสนับสนุนงานวิจัยและงานสร้างสรรค์จากภายในและภายนอกสถาบันต่อ</t>
  </si>
  <si>
    <t>จำนวนอาจารย์ประจำและนักวิจัย**</t>
  </si>
  <si>
    <t>ร้อยละของงานวิจัยและงานสร้างสรรค์ที่ตีพิมพ์เผยแพร่ ได้รับการจดทะเบียน</t>
  </si>
  <si>
    <t>ทรัพย์สินทางปัญญาหรืออนุสิทธิบัตร หรือนำไปใช้ประโยชน์ทั้งในระดับชาติ</t>
  </si>
  <si>
    <t>และในระดับนานาชาติต่อจำนวนอาจารย์ประจำ**</t>
  </si>
  <si>
    <t>เงินสนับสนุนงานวิจัยและงานสร้างสรรค์ภายในสถาบันต่อจำนวน</t>
  </si>
  <si>
    <t>อาจารย์ประจำและนักวิจัย (บาทต่อคน)****</t>
  </si>
  <si>
    <t>เงินสนับสนุนงานวิจัยและงานสร้างสรรค์จากภายนอกสถาบันต่อจำนวน</t>
  </si>
  <si>
    <t>ร้อยละของอาจารย์ประจำและนักวิจัยได้รับทุนทำวิจัยหรืองานสร้างสรรค์</t>
  </si>
  <si>
    <t>จากภายในสถาบันต่อจำนวนอาจารย์ประจำและนักวิจัย****</t>
  </si>
  <si>
    <t>จากภายนอกสถาบันต่อจำนวนอาจารย์ประจำและนักวิจัย****</t>
  </si>
  <si>
    <t>ร้อยละของงานวิจัยที่ตีพิมพ์เผยแพร่ในวารสารระดับชาติและนานาชาติ*</t>
  </si>
  <si>
    <t>ร้อยละของบทความวิจัยที่ได้รับการอ้างอิง (Citation) ใน  refereed journal</t>
  </si>
  <si>
    <t xml:space="preserve">หรือในฐานข้อมูลระดับชาติหรือระดับนานาชาติต่ออาจารย์ประจำและนักวิจัย** </t>
  </si>
  <si>
    <t>จำนวนผลงานวิจัยและงานสร้างสรรค์ที่ได้รับการจดทะเบียนทรัพย์สินทางปัญญา</t>
  </si>
  <si>
    <t>(สิทธิบัตร/อนุสิทธิบัตร/ลิขสิทธิ์) ในรอบ 5 ปี ที่ผ่านมา (ชิ้นงาน)****</t>
  </si>
  <si>
    <t>ร้อยละของอาจารย์และนักวิจัยที่มีผลงานตีพิมพ์บทความงานวิจัย ใน refereed</t>
  </si>
  <si>
    <t xml:space="preserve"> journal  ต่อจำนวนอาจารย์ประจำและนักวิจัย</t>
  </si>
  <si>
    <t>ร้อยละของบทความวิจัยที่ได้รับการตีพิมพ์ใน refereed journal ที่มีอาจารย์ประจำ</t>
  </si>
  <si>
    <t>และนักวิจัยเป็น  corresponding author  ต่อจำนวนบทความทั้งหมดที่ตีพิมพ์</t>
  </si>
  <si>
    <t>ร้อยละของอาจารย์และนักวิจัยที่เป็น corresponding author ของบทความงานวิจัย</t>
  </si>
  <si>
    <t>ใน refereed journal ต่อจำนวนอาจารย์ประจำและนักวิจัย</t>
  </si>
  <si>
    <t xml:space="preserve">ร้อยละของบทความวิจัยที่ได้รับการตีพิมพ์ในวารสารที่มี Impact factor </t>
  </si>
  <si>
    <t>ต่อจำนวนบทความวิจัยที่ได้รับการตีพิมพ์ทั้งหมด</t>
  </si>
  <si>
    <t>ที่ได้รับการตีพิมพ์ในวารสารที่มี Impact factor ต่อจำนวนอาจารย์ประจำและนักวิจัย</t>
  </si>
  <si>
    <t>จำนวนผลงานวิจัยและงานสร้างสรรค์ที่นำมาใช้ประโยชน์</t>
  </si>
  <si>
    <t xml:space="preserve">  (ทั้งที่เป็นแบบการให้บริการวิชาการและการสร้างรายได้</t>
  </si>
  <si>
    <t>(ด้านบริการวิเคราะห์)</t>
  </si>
  <si>
    <t>ร้อยละของอาจารย์ประจำที่มีส่วนร่วมในการให้บริการทางวิชาการแก่สังคม</t>
  </si>
  <si>
    <t>เป็นที่ปรึกษา เป็นกรรมการวิทยานิพนธ์ภายนอกสถาบัน เป็นกรรมการวิชาการ</t>
  </si>
  <si>
    <t>กรรมการวิชาชีพในระดับชาติหรือระดับนานาชาติต่ออาจารย์ประจำ**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</si>
  <si>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</t>
  </si>
  <si>
    <t>ต้องการพัฒนาและเสริมสร้างความเข้มแข็งของสังคม ชุมชน ประเทศชาติและ</t>
  </si>
  <si>
    <t>นานาชาติต่ออาจารย์ประจำและนักวิจัย**</t>
  </si>
  <si>
    <t>ค่าใช้จ่าย และมูลค่าของสถาบันในการบริการวิชาการและวิชาชีพเพื่อสังคมต่อ</t>
  </si>
  <si>
    <t>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</si>
  <si>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</t>
  </si>
  <si>
    <t>การพัฒนาการเรียนการสอนและการวิจัย (ระดับ)****</t>
  </si>
  <si>
    <t>ร้อยละของค่าใช้จ่ายและมูลค่าที่บริการวิชาการผู้ด้อยโอกาส (ไม่รวม รพ.และรพ.</t>
  </si>
  <si>
    <t>ทันตกรรม) ต่องบดำเนินการทั้งหมด*</t>
  </si>
  <si>
    <t>การเป็นผู้ทรงคุณวุฒิพิจารณาบทความวิชาการ/เลื่อนระดับต่อบุคลากรทั้งหมด*</t>
  </si>
  <si>
    <t>(ให้แก่หน่วยงานภายนอกมหาวิทยาลัย)</t>
  </si>
  <si>
    <t>จำนวนแหล่งให้บริการวิชาการและวิชาชีพที่ได้รับการยอมรับในระดับชาติหรือ</t>
  </si>
  <si>
    <t>ระดับนานาชาติ (จำนวนศูนย์เครือข่าย) **</t>
  </si>
  <si>
    <t>รายรับของสถาบันในการให้บริการวิชาการและวิชาชีพในนามสถาบันต่ออาจารย์</t>
  </si>
  <si>
    <t>ประจำ (บาทต่อคน)****</t>
  </si>
  <si>
    <t xml:space="preserve">ระดับความสำเร็จในการให้บริการวิชาการและวิชาชีพตามพันธกิจของสถาบัน </t>
  </si>
  <si>
    <t>(ระดับ)****</t>
  </si>
  <si>
    <t>ร้อยละของโครงการหรือกิจกรรมในการอนุรักษ์ พัฒนา และสร้างเสริมเอกลักษณ์ศิลปะ</t>
  </si>
  <si>
    <t>และวัฒนธรรมต่อจำนวนนักศึกษาระดับปริญญาตรีภาคปกติทั้งหมด****</t>
  </si>
  <si>
    <t>ร้อยละของค่าใช้จ่ายและมูลค่าที่ใช้ในการอนุรักษ์ พัฒนาและสร้างเสริม</t>
  </si>
  <si>
    <t>เอกลักษณ์ ศิลปะและวัฒนธรรมต่องบดำเนินการ****</t>
  </si>
  <si>
    <t>ศิลปวัฒนธรรมไทย</t>
  </si>
  <si>
    <t>ภูมิปัญญาเภสัชฯแผนไทย</t>
  </si>
  <si>
    <t>สภาสถาบันใช้หลักธรรมาภิบาลในการบริหารจัดการและสามารถผลักดัน</t>
  </si>
  <si>
    <t xml:space="preserve">สถาบันให้แข่งขันได้ในระดับสากล** </t>
  </si>
  <si>
    <t>(ก.บริหารร้านยา)</t>
  </si>
  <si>
    <t>มีระบบและกลไกในการบริหารทรัพยากรบุคคลเพื่อพัฒนา และธำรงรักษาไว้</t>
  </si>
  <si>
    <t>ให้บุคลากรมีคุณภาพและประสิทธิภาพ***</t>
  </si>
  <si>
    <t>ระดับความสำเร็จในการเปิดโอกาสให้บุคคลภายนอกเข้ามามีส่วนร่วมในการ</t>
  </si>
  <si>
    <t>พัฒนาสถาบันอุดมศึกษา***</t>
  </si>
  <si>
    <t>ร้อยละของอาจารย์ประจำที่ได้รับรางวัลผลงานทางวิชาการหรือวิชาชีพใน</t>
  </si>
  <si>
    <t>ระดับชาติหรือนานาชาติ***</t>
  </si>
  <si>
    <t>ระดับความสำเร็จของการถ่ายทอดตัวบ่งชี้และเป้าหมายของระดับองค์กรสู่</t>
  </si>
  <si>
    <t>ระดับบุคคล***</t>
  </si>
  <si>
    <t>ร้อยละของอาจารย์ประจำที่เข้าร่วมประชุม วิชาการหรือนำเสนอผลงาน</t>
  </si>
  <si>
    <t>วิชาการ ทั้งในประเทศและต่างประเทศ****</t>
  </si>
  <si>
    <t>งบประมาณสำหรับการพัฒนาคณาจารย์ทั้งในประเทศและต่างประเทศต่อ</t>
  </si>
  <si>
    <t>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</si>
  <si>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</t>
  </si>
  <si>
    <t>วิชาชีพทั้งในประเทศและต่างประเทศ****</t>
  </si>
  <si>
    <t>ดัชนีความสุขของบุคลากร (ตามเกณฑ์ของกรมสุขภาพจิต)</t>
  </si>
  <si>
    <t>มีระบบและกลไกในการจัดสรร การวิเคราะห์ค่าใช้จ่าย การตรวจสอบ</t>
  </si>
  <si>
    <t>การเงินและงบประมาณอย่างมีประสิทธิภาพ***</t>
  </si>
  <si>
    <t>มีการใช้ทรัพยากรภายในและภายนอกสถาบันร่วมกัน**</t>
  </si>
  <si>
    <t>ค่าใช้จ่ายทั้งหมดที่ใช้ในระบบห้องสมุดคอมพิวเตอร์ และศูนย์สารสนเทศต่อ</t>
  </si>
  <si>
    <t>นักศึกษาเต็มเวลาเทียบเท่า (บาทต่อคน)****</t>
  </si>
  <si>
    <t>มีระบบและกลไกการประกันคุณภาพภายในที่เป็นส่วนหนึ่งของกระบวนการ</t>
  </si>
  <si>
    <t>บริหารการศึกษา**</t>
  </si>
  <si>
    <t>ร้อยละของจำนวนนักศึกษาชั้นปีที่ 1 ที่เข้าร่วมโครงการพิเศษเพื่อเปิดโอกาสทาง</t>
  </si>
  <si>
    <t>การศึกษาให้เฉพาะผู้ที่มีภูมิลำเนาน 14 จังหวัดภาคใต้ที่ขึ้นทะเบียนเป็นนักศึกษา</t>
  </si>
  <si>
    <t>จำนวนโครงการที่คณะ/หน่วยงานร่วมมือกับหน่วยงานต่าง ๆ หรือกับสังคมและ</t>
  </si>
  <si>
    <t>ชุมชนเพื่อพัฒนาสังคมและชุมชนภาคใต้</t>
  </si>
  <si>
    <t xml:space="preserve">จำนวนนักศึกษาชาวต่างประเทศที่มาฝึกงานทำวิจัย และศึกษาที่มหาวิทยาลัย </t>
  </si>
  <si>
    <t>ในทุกลักษณะ</t>
  </si>
  <si>
    <t>จำนวนบุคลากรของมหาวิทยาลัยที่เป็นAdvisors/Co-advisors ให้สถาบัน</t>
  </si>
  <si>
    <t>ในต่างประเทศ</t>
  </si>
  <si>
    <t>จำนวนโครงการและผู้เข้าร่วมโครงการพัฒนาสมรรถนะสากลของนักศึกษา</t>
  </si>
  <si>
    <t>และบุคลากร (ด้านภาษาต่างประเทศ)</t>
  </si>
  <si>
    <t>รวมคะแนนทั้งหมด</t>
  </si>
  <si>
    <t>อธิบายสัญลักษณ์</t>
  </si>
  <si>
    <t xml:space="preserve"> #  รายงานผล แต่ไม่ต้องประเมิน</t>
  </si>
  <si>
    <t>*</t>
  </si>
  <si>
    <t>หมายถึง องค์ประกอบ/ตัวบ่งชี้ที่เป็นเอกลักษณ์เฉพาะของมหาวิทยาลัย</t>
  </si>
  <si>
    <t>**</t>
  </si>
  <si>
    <t>หมายถึง ตัวบ่งชี้ที่สอดคล้องกันระหว่าง สกอ. และสมศ.</t>
  </si>
  <si>
    <t>***</t>
  </si>
  <si>
    <t>หมายถึง ตัวบ่งชี้ที่กำหนดโดย สกอ.</t>
  </si>
  <si>
    <t>****</t>
  </si>
  <si>
    <t>หมายถึง ตัวบ่งชี้ของ สมศ.</t>
  </si>
  <si>
    <r>
      <t>&gt;</t>
    </r>
    <r>
      <rPr>
        <sz val="14"/>
        <rFont val="Cordia New"/>
        <family val="2"/>
      </rPr>
      <t xml:space="preserve"> +10% หรือ &lt; -10%ของเกณฑ์มาตรฐาน  </t>
    </r>
  </si>
  <si>
    <r>
      <t xml:space="preserve">ผศ. รศ. และ ศ. รวมกันอยู่ระหว่างร้อยละ 45-69 และ รศ.ขึ้นไป </t>
    </r>
    <r>
      <rPr>
        <sz val="14"/>
        <rFont val="Symbol"/>
        <family val="1"/>
      </rPr>
      <t>³</t>
    </r>
    <r>
      <rPr>
        <sz val="14"/>
        <rFont val="Cordia New"/>
        <family val="2"/>
      </rPr>
      <t xml:space="preserve"> ร้อยละ 30 หรือ ผศ. รศ. และ ศ.  รวมกัน ≥ ร้อยละ 70  และรศ.ขึ้นไป &lt; ร้อยละ 30</t>
    </r>
  </si>
  <si>
    <r>
      <t>จำนวนทุนวิจัยจากแหล่งทุนภายนอก  สำหรับนักศึกษาระดับปริญญาตรี</t>
    </r>
    <r>
      <rPr>
        <i/>
        <sz val="14"/>
        <rFont val="Cordia New"/>
        <family val="2"/>
      </rPr>
      <t xml:space="preserve"> (ได้แก่ทุนวิจัยที่นศ.ป.ตรีได้ เช่น IRPUS เป็นต้น)</t>
    </r>
  </si>
  <si>
    <r>
      <t xml:space="preserve">จำนวนทุนวิจัยจากแหล่งทุนภายนอกสำหรับนักศึกษาระดับบัณฑิตศึกษา </t>
    </r>
    <r>
      <rPr>
        <i/>
        <sz val="14"/>
        <rFont val="Cordia New"/>
        <family val="2"/>
      </rPr>
      <t>(เช่น ทุน คปก.  ทุนสกว. Window )</t>
    </r>
  </si>
  <si>
    <r>
      <t xml:space="preserve">จำนวนผลงานวิจัยและงานสร้างสรรค์ที่ได้รับการจดทะเบียนทรัพย์สินทางปัญญา (สิทธิบัตร/อนุสิทธิบัตร/ลิขสิทธิ์) ในรอบ </t>
    </r>
    <r>
      <rPr>
        <sz val="10"/>
        <rFont val="Cordia New"/>
        <family val="2"/>
      </rPr>
      <t>5</t>
    </r>
    <r>
      <rPr>
        <sz val="14"/>
        <rFont val="Cordia New"/>
        <family val="2"/>
      </rPr>
      <t xml:space="preserve"> ปี ที่ผ่านมา (ชิ้นงาน)****</t>
    </r>
  </si>
  <si>
    <r>
      <t>1. ≥</t>
    </r>
    <r>
      <rPr>
        <sz val="9.35"/>
        <rFont val="Cordia New"/>
        <family val="2"/>
      </rPr>
      <t xml:space="preserve"> </t>
    </r>
    <r>
      <rPr>
        <sz val="11"/>
        <rFont val="Cordia New"/>
        <family val="2"/>
      </rPr>
      <t>ร้อยละ 2.00 และ 2. ร้อยละ 50 ของผู้ได้รับรางวัลในข้อ 1 เป็นรางวัลด้านการวิจัย หมายเหตุ กรณีได้ 1 ข้อแต่ไม่ได้ข้อ 2 ถือว่าได้คะแนน 2</t>
    </r>
  </si>
  <si>
    <r>
      <t xml:space="preserve">มากกว่าหรือเท่ากับร้อยละ 10 </t>
    </r>
    <r>
      <rPr>
        <b/>
        <sz val="14"/>
        <rFont val="Cordia New"/>
        <family val="2"/>
      </rPr>
      <t>หรือ</t>
    </r>
    <r>
      <rPr>
        <sz val="14"/>
        <rFont val="Cordia New"/>
        <family val="2"/>
      </rPr>
      <t xml:space="preserve"> น้อยกว่าหรือเท่ากับร้อยละ -10 ของเกณฑ์</t>
    </r>
  </si>
  <si>
    <r>
      <t>สารนิพนธ์</t>
    </r>
    <r>
      <rPr>
        <sz val="16"/>
        <rFont val="Angsana New"/>
        <family val="1"/>
      </rPr>
      <t>ปริญญาโททั้งหมด****</t>
    </r>
  </si>
  <si>
    <r>
      <t>จำนวน virtual classroom (รายวิชา)</t>
    </r>
    <r>
      <rPr>
        <vertAlign val="superscript"/>
        <sz val="16"/>
        <rFont val="Angsana New"/>
        <family val="1"/>
      </rPr>
      <t>++</t>
    </r>
  </si>
  <si>
    <r>
      <t>จำนวน CAI (รายวิชา)</t>
    </r>
    <r>
      <rPr>
        <vertAlign val="superscript"/>
        <sz val="16"/>
        <rFont val="Angsana New"/>
        <family val="1"/>
      </rPr>
      <t>++</t>
    </r>
  </si>
  <si>
    <r>
      <t>จำนวน PBL (รายวิชา)</t>
    </r>
    <r>
      <rPr>
        <vertAlign val="superscript"/>
        <sz val="16"/>
        <rFont val="Angsana New"/>
        <family val="1"/>
      </rPr>
      <t>++</t>
    </r>
  </si>
  <si>
    <r>
      <t xml:space="preserve">ดัชนีความสุขของนักศึกษา (คะแนนเต็ม 45) </t>
    </r>
    <r>
      <rPr>
        <vertAlign val="superscript"/>
        <sz val="16"/>
        <rFont val="Angsana New"/>
        <family val="1"/>
      </rPr>
      <t xml:space="preserve">++  </t>
    </r>
    <r>
      <rPr>
        <sz val="16"/>
        <rFont val="Angsana New"/>
        <family val="1"/>
      </rPr>
      <t xml:space="preserve">  (ตามเกณฑ์ของกรมสุขภาพจิต)</t>
    </r>
  </si>
  <si>
    <r>
      <t xml:space="preserve">ประสิทธิผลการประกันคุณภาพโดยระบบอื่น* </t>
    </r>
    <r>
      <rPr>
        <i/>
        <sz val="13"/>
        <rFont val="Angsana New"/>
        <family val="1"/>
      </rPr>
      <t>(ISO/ร้านยาคุณภาพ)</t>
    </r>
  </si>
  <si>
    <r>
      <t>P</t>
    </r>
    <r>
      <rPr>
        <sz val="10"/>
        <rFont val="Tahoma"/>
        <family val="2"/>
      </rPr>
      <t xml:space="preserve">  รายงานผล และประเมิน (commitKPIs)</t>
    </r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</si>
</sst>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\+#,##0;\-#,##0"/>
    <numFmt numFmtId="218" formatCode="#,##0.0"/>
    <numFmt numFmtId="219" formatCode="0.000"/>
    <numFmt numFmtId="220" formatCode="_-* #,##0.0_-;\-* #,##0.0_-;_-* &quot;-&quot;??_-;_-@_-"/>
    <numFmt numFmtId="221" formatCode="_-* #,##0_-;\-* #,##0_-;_-* &quot;-&quot;??_-;_-@_-"/>
    <numFmt numFmtId="222" formatCode="0.000000"/>
    <numFmt numFmtId="223" formatCode="0.00000"/>
    <numFmt numFmtId="224" formatCode="0.0000"/>
    <numFmt numFmtId="225" formatCode="#,##0_ ;\-#,##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Cordia New"/>
      <family val="2"/>
    </font>
    <font>
      <sz val="14"/>
      <name val="Arial"/>
      <family val="0"/>
    </font>
    <font>
      <b/>
      <sz val="16"/>
      <name val="Cordia New"/>
      <family val="2"/>
    </font>
    <font>
      <sz val="16"/>
      <name val="Cordia New"/>
      <family val="2"/>
    </font>
    <font>
      <sz val="16"/>
      <name val="Consolas"/>
      <family val="3"/>
    </font>
    <font>
      <sz val="10"/>
      <name val="Cordia New"/>
      <family val="2"/>
    </font>
    <font>
      <b/>
      <sz val="18"/>
      <name val="Wingdings 2"/>
      <family val="1"/>
    </font>
    <font>
      <u val="single"/>
      <sz val="14"/>
      <name val="Cordia New"/>
      <family val="2"/>
    </font>
    <font>
      <sz val="13"/>
      <name val="Cordia New"/>
      <family val="2"/>
    </font>
    <font>
      <sz val="12"/>
      <name val="Cordia New"/>
      <family val="2"/>
    </font>
    <font>
      <sz val="14"/>
      <name val="Symbol"/>
      <family val="1"/>
    </font>
    <font>
      <i/>
      <sz val="14"/>
      <name val="Cordia New"/>
      <family val="2"/>
    </font>
    <font>
      <sz val="11"/>
      <name val="Cordia New"/>
      <family val="2"/>
    </font>
    <font>
      <sz val="9.35"/>
      <name val="Cordia New"/>
      <family val="2"/>
    </font>
    <font>
      <b/>
      <sz val="10"/>
      <name val="Cordia New"/>
      <family val="2"/>
    </font>
    <font>
      <sz val="16"/>
      <name val="Angsana New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ngsana New"/>
      <family val="1"/>
    </font>
    <font>
      <b/>
      <sz val="16"/>
      <name val="Wingdings 2"/>
      <family val="1"/>
    </font>
    <font>
      <i/>
      <sz val="14"/>
      <name val="Angsana New"/>
      <family val="1"/>
    </font>
    <font>
      <i/>
      <sz val="10"/>
      <name val="Arial"/>
      <family val="0"/>
    </font>
    <font>
      <i/>
      <sz val="16"/>
      <name val="Angsana New"/>
      <family val="1"/>
    </font>
    <font>
      <sz val="9"/>
      <name val="Tahoma"/>
      <family val="2"/>
    </font>
    <font>
      <sz val="14"/>
      <name val="Angsana New"/>
      <family val="1"/>
    </font>
    <font>
      <vertAlign val="superscript"/>
      <sz val="16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i/>
      <sz val="13"/>
      <name val="Angsana New"/>
      <family val="1"/>
    </font>
    <font>
      <sz val="12"/>
      <name val="Arial"/>
      <family val="2"/>
    </font>
    <font>
      <b/>
      <sz val="16"/>
      <name val="Agency FB"/>
      <family val="2"/>
    </font>
    <font>
      <sz val="10"/>
      <name val="Tahoma"/>
      <family val="2"/>
    </font>
    <font>
      <sz val="10"/>
      <name val="Wingdings 2"/>
      <family val="1"/>
    </font>
    <font>
      <b/>
      <sz val="8"/>
      <name val="Tahoma"/>
      <family val="0"/>
    </font>
    <font>
      <b/>
      <i/>
      <sz val="8"/>
      <name val="Tahoma"/>
      <family val="2"/>
    </font>
    <font>
      <b/>
      <i/>
      <sz val="8"/>
      <color indexed="12"/>
      <name val="Tahoma"/>
      <family val="2"/>
    </font>
    <font>
      <sz val="8"/>
      <name val="Tahoma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8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78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0" fontId="8" fillId="5" borderId="9" xfId="0" applyFont="1" applyFill="1" applyBorder="1" applyAlignment="1">
      <alignment horizontal="center" vertical="top"/>
    </xf>
    <xf numFmtId="0" fontId="8" fillId="5" borderId="11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vertical="top"/>
    </xf>
    <xf numFmtId="0" fontId="9" fillId="6" borderId="12" xfId="0" applyFont="1" applyFill="1" applyBorder="1" applyAlignment="1">
      <alignment vertical="top"/>
    </xf>
    <xf numFmtId="0" fontId="10" fillId="7" borderId="7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0" fontId="8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2" borderId="18" xfId="0" applyFont="1" applyFill="1" applyBorder="1" applyAlignment="1">
      <alignment vertical="top" wrapText="1"/>
    </xf>
    <xf numFmtId="0" fontId="9" fillId="3" borderId="19" xfId="0" applyFont="1" applyFill="1" applyBorder="1" applyAlignment="1">
      <alignment horizontal="center" vertical="top"/>
    </xf>
    <xf numFmtId="0" fontId="9" fillId="3" borderId="20" xfId="0" applyFont="1" applyFill="1" applyBorder="1" applyAlignment="1">
      <alignment horizontal="center" vertical="top"/>
    </xf>
    <xf numFmtId="0" fontId="8" fillId="8" borderId="20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/>
    </xf>
    <xf numFmtId="0" fontId="8" fillId="5" borderId="21" xfId="0" applyFont="1" applyFill="1" applyBorder="1" applyAlignment="1">
      <alignment horizontal="center" vertical="top"/>
    </xf>
    <xf numFmtId="0" fontId="8" fillId="5" borderId="22" xfId="0" applyFont="1" applyFill="1" applyBorder="1" applyAlignment="1">
      <alignment horizontal="center" vertical="top" wrapText="1"/>
    </xf>
    <xf numFmtId="0" fontId="8" fillId="5" borderId="16" xfId="0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vertical="top"/>
    </xf>
    <xf numFmtId="0" fontId="9" fillId="6" borderId="17" xfId="0" applyFont="1" applyFill="1" applyBorder="1" applyAlignment="1">
      <alignment vertical="top"/>
    </xf>
    <xf numFmtId="0" fontId="8" fillId="0" borderId="20" xfId="0" applyFont="1" applyBorder="1" applyAlignment="1">
      <alignment horizontal="right" vertical="top"/>
    </xf>
    <xf numFmtId="0" fontId="8" fillId="0" borderId="19" xfId="0" applyFont="1" applyBorder="1" applyAlignment="1">
      <alignment horizontal="right" vertical="top"/>
    </xf>
    <xf numFmtId="0" fontId="8" fillId="0" borderId="23" xfId="0" applyFont="1" applyBorder="1" applyAlignment="1">
      <alignment horizontal="right" vertical="top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/>
    </xf>
    <xf numFmtId="0" fontId="6" fillId="9" borderId="22" xfId="0" applyFont="1" applyFill="1" applyBorder="1" applyAlignment="1">
      <alignment vertical="top"/>
    </xf>
    <xf numFmtId="0" fontId="6" fillId="9" borderId="16" xfId="0" applyFont="1" applyFill="1" applyBorder="1" applyAlignment="1">
      <alignment horizontal="center" vertical="top" wrapText="1"/>
    </xf>
    <xf numFmtId="0" fontId="6" fillId="9" borderId="26" xfId="0" applyFont="1" applyFill="1" applyBorder="1" applyAlignment="1">
      <alignment horizontal="center" vertical="top"/>
    </xf>
    <xf numFmtId="2" fontId="6" fillId="9" borderId="27" xfId="0" applyNumberFormat="1" applyFont="1" applyFill="1" applyBorder="1" applyAlignment="1">
      <alignment horizontal="center" vertical="top"/>
    </xf>
    <xf numFmtId="2" fontId="6" fillId="9" borderId="28" xfId="0" applyNumberFormat="1" applyFont="1" applyFill="1" applyBorder="1" applyAlignment="1">
      <alignment horizontal="center" vertical="top"/>
    </xf>
    <xf numFmtId="2" fontId="6" fillId="9" borderId="1" xfId="0" applyNumberFormat="1" applyFont="1" applyFill="1" applyBorder="1" applyAlignment="1">
      <alignment horizontal="center" vertical="top"/>
    </xf>
    <xf numFmtId="0" fontId="3" fillId="9" borderId="28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9" borderId="1" xfId="0" applyFont="1" applyFill="1" applyBorder="1" applyAlignment="1">
      <alignment vertical="top"/>
    </xf>
    <xf numFmtId="0" fontId="11" fillId="9" borderId="1" xfId="0" applyFont="1" applyFill="1" applyBorder="1" applyAlignment="1">
      <alignment horizontal="center" vertical="top"/>
    </xf>
    <xf numFmtId="0" fontId="11" fillId="9" borderId="0" xfId="0" applyFont="1" applyFill="1" applyBorder="1" applyAlignment="1">
      <alignment vertical="top"/>
    </xf>
    <xf numFmtId="0" fontId="6" fillId="9" borderId="5" xfId="0" applyFont="1" applyFill="1" applyBorder="1" applyAlignment="1">
      <alignment horizontal="center" vertical="top"/>
    </xf>
    <xf numFmtId="2" fontId="6" fillId="9" borderId="29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11" fillId="9" borderId="30" xfId="0" applyFont="1" applyFill="1" applyBorder="1" applyAlignment="1">
      <alignment horizontal="center" vertical="top"/>
    </xf>
    <xf numFmtId="0" fontId="11" fillId="9" borderId="3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9" borderId="32" xfId="0" applyFont="1" applyFill="1" applyBorder="1" applyAlignment="1">
      <alignment horizontal="center" vertical="top"/>
    </xf>
    <xf numFmtId="0" fontId="11" fillId="9" borderId="33" xfId="0" applyFont="1" applyFill="1" applyBorder="1" applyAlignment="1">
      <alignment horizontal="center" vertical="top"/>
    </xf>
    <xf numFmtId="0" fontId="11" fillId="9" borderId="31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9" borderId="17" xfId="0" applyFont="1" applyFill="1" applyBorder="1" applyAlignment="1">
      <alignment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6" borderId="20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2" fontId="12" fillId="0" borderId="3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34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center" vertical="top"/>
    </xf>
    <xf numFmtId="0" fontId="3" fillId="0" borderId="20" xfId="0" applyFont="1" applyBorder="1" applyAlignment="1">
      <alignment vertical="top"/>
    </xf>
    <xf numFmtId="0" fontId="3" fillId="6" borderId="20" xfId="0" applyFont="1" applyFill="1" applyBorder="1" applyAlignment="1">
      <alignment vertical="top"/>
    </xf>
    <xf numFmtId="0" fontId="3" fillId="0" borderId="23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 vertical="top"/>
    </xf>
    <xf numFmtId="2" fontId="3" fillId="0" borderId="34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23" xfId="0" applyFont="1" applyFill="1" applyBorder="1" applyAlignment="1">
      <alignment horizontal="justify" vertical="top" wrapText="1"/>
    </xf>
    <xf numFmtId="0" fontId="6" fillId="9" borderId="28" xfId="0" applyFont="1" applyFill="1" applyBorder="1" applyAlignment="1">
      <alignment vertical="top"/>
    </xf>
    <xf numFmtId="0" fontId="3" fillId="9" borderId="1" xfId="0" applyFont="1" applyFill="1" applyBorder="1" applyAlignment="1">
      <alignment vertical="top" wrapText="1"/>
    </xf>
    <xf numFmtId="0" fontId="3" fillId="9" borderId="27" xfId="0" applyFont="1" applyFill="1" applyBorder="1" applyAlignment="1">
      <alignment vertical="top"/>
    </xf>
    <xf numFmtId="0" fontId="3" fillId="9" borderId="28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center" vertical="top"/>
    </xf>
    <xf numFmtId="0" fontId="3" fillId="9" borderId="25" xfId="0" applyFont="1" applyFill="1" applyBorder="1" applyAlignment="1">
      <alignment vertical="top"/>
    </xf>
    <xf numFmtId="0" fontId="3" fillId="9" borderId="24" xfId="0" applyFont="1" applyFill="1" applyBorder="1" applyAlignment="1">
      <alignment horizontal="center" vertical="top"/>
    </xf>
    <xf numFmtId="0" fontId="3" fillId="9" borderId="25" xfId="0" applyFont="1" applyFill="1" applyBorder="1" applyAlignment="1">
      <alignment horizontal="center" vertical="top"/>
    </xf>
    <xf numFmtId="0" fontId="3" fillId="9" borderId="0" xfId="0" applyFont="1" applyFill="1" applyAlignment="1">
      <alignment vertical="top"/>
    </xf>
    <xf numFmtId="0" fontId="6" fillId="0" borderId="20" xfId="0" applyFont="1" applyFill="1" applyBorder="1" applyAlignment="1">
      <alignment vertical="top"/>
    </xf>
    <xf numFmtId="1" fontId="6" fillId="2" borderId="36" xfId="0" applyNumberFormat="1" applyFont="1" applyFill="1" applyBorder="1" applyAlignment="1">
      <alignment horizontal="center" vertical="top"/>
    </xf>
    <xf numFmtId="2" fontId="6" fillId="0" borderId="37" xfId="0" applyNumberFormat="1" applyFont="1" applyFill="1" applyBorder="1" applyAlignment="1">
      <alignment horizontal="center" vertical="top"/>
    </xf>
    <xf numFmtId="2" fontId="6" fillId="0" borderId="2" xfId="0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38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39" xfId="0" applyFont="1" applyBorder="1" applyAlignment="1">
      <alignment vertical="top"/>
    </xf>
    <xf numFmtId="0" fontId="3" fillId="0" borderId="34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" fontId="3" fillId="0" borderId="34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43" fontId="3" fillId="0" borderId="34" xfId="15" applyFont="1" applyFill="1" applyBorder="1" applyAlignment="1">
      <alignment horizontal="center" vertical="top"/>
    </xf>
    <xf numFmtId="43" fontId="3" fillId="0" borderId="35" xfId="15" applyFont="1" applyFill="1" applyBorder="1" applyAlignment="1">
      <alignment horizontal="center" vertical="top"/>
    </xf>
    <xf numFmtId="43" fontId="3" fillId="0" borderId="0" xfId="15" applyFont="1" applyFill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2" fontId="3" fillId="0" borderId="0" xfId="15" applyNumberFormat="1" applyFont="1" applyFill="1" applyBorder="1" applyAlignment="1">
      <alignment horizontal="center" vertical="top"/>
    </xf>
    <xf numFmtId="0" fontId="3" fillId="2" borderId="26" xfId="0" applyFont="1" applyFill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28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0" borderId="28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6" borderId="0" xfId="0" applyFont="1" applyFill="1" applyBorder="1" applyAlignment="1">
      <alignment vertical="top"/>
    </xf>
    <xf numFmtId="0" fontId="3" fillId="0" borderId="27" xfId="0" applyFont="1" applyFill="1" applyBorder="1" applyAlignment="1">
      <alignment horizontal="center" vertical="top"/>
    </xf>
    <xf numFmtId="2" fontId="12" fillId="0" borderId="40" xfId="0" applyNumberFormat="1" applyFont="1" applyFill="1" applyBorder="1" applyAlignment="1">
      <alignment horizontal="center" vertical="top" wrapText="1"/>
    </xf>
    <xf numFmtId="1" fontId="3" fillId="0" borderId="26" xfId="0" applyNumberFormat="1" applyFont="1" applyFill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0" fontId="3" fillId="0" borderId="25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/>
    </xf>
    <xf numFmtId="0" fontId="11" fillId="0" borderId="40" xfId="0" applyFont="1" applyBorder="1" applyAlignment="1">
      <alignment vertical="top"/>
    </xf>
    <xf numFmtId="0" fontId="14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20" xfId="0" applyFont="1" applyBorder="1" applyAlignment="1">
      <alignment vertical="top"/>
    </xf>
    <xf numFmtId="0" fontId="11" fillId="6" borderId="20" xfId="0" applyFont="1" applyFill="1" applyBorder="1" applyAlignment="1">
      <alignment vertical="top"/>
    </xf>
    <xf numFmtId="0" fontId="11" fillId="0" borderId="21" xfId="0" applyFont="1" applyBorder="1" applyAlignment="1">
      <alignment vertical="top"/>
    </xf>
    <xf numFmtId="213" fontId="3" fillId="0" borderId="28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49" fontId="3" fillId="2" borderId="20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1" fillId="0" borderId="35" xfId="0" applyFont="1" applyBorder="1" applyAlignment="1">
      <alignment vertical="top"/>
    </xf>
    <xf numFmtId="0" fontId="11" fillId="0" borderId="17" xfId="0" applyFont="1" applyBorder="1" applyAlignment="1">
      <alignment vertical="top"/>
    </xf>
    <xf numFmtId="1" fontId="3" fillId="0" borderId="18" xfId="0" applyNumberFormat="1" applyFont="1" applyFill="1" applyBorder="1" applyAlignment="1">
      <alignment horizontal="center" vertical="top"/>
    </xf>
    <xf numFmtId="0" fontId="11" fillId="0" borderId="41" xfId="0" applyFont="1" applyBorder="1" applyAlignment="1">
      <alignment vertical="top"/>
    </xf>
    <xf numFmtId="0" fontId="6" fillId="10" borderId="20" xfId="0" applyFont="1" applyFill="1" applyBorder="1" applyAlignment="1">
      <alignment vertical="top"/>
    </xf>
    <xf numFmtId="0" fontId="3" fillId="10" borderId="23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/>
    </xf>
    <xf numFmtId="2" fontId="6" fillId="10" borderId="42" xfId="0" applyNumberFormat="1" applyFont="1" applyFill="1" applyBorder="1" applyAlignment="1">
      <alignment horizontal="center" vertical="top"/>
    </xf>
    <xf numFmtId="2" fontId="6" fillId="10" borderId="22" xfId="0" applyNumberFormat="1" applyFont="1" applyFill="1" applyBorder="1" applyAlignment="1">
      <alignment horizontal="center" vertical="top"/>
    </xf>
    <xf numFmtId="2" fontId="6" fillId="10" borderId="16" xfId="0" applyNumberFormat="1" applyFont="1" applyFill="1" applyBorder="1" applyAlignment="1">
      <alignment horizontal="center" vertical="top"/>
    </xf>
    <xf numFmtId="0" fontId="11" fillId="10" borderId="16" xfId="0" applyFont="1" applyFill="1" applyBorder="1" applyAlignment="1">
      <alignment vertical="top"/>
    </xf>
    <xf numFmtId="0" fontId="3" fillId="10" borderId="22" xfId="0" applyFont="1" applyFill="1" applyBorder="1" applyAlignment="1">
      <alignment vertical="top"/>
    </xf>
    <xf numFmtId="0" fontId="3" fillId="10" borderId="17" xfId="0" applyFont="1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horizontal="center" vertical="top"/>
    </xf>
    <xf numFmtId="0" fontId="11" fillId="10" borderId="0" xfId="0" applyFont="1" applyFill="1" applyBorder="1" applyAlignment="1">
      <alignment vertical="top"/>
    </xf>
    <xf numFmtId="0" fontId="11" fillId="10" borderId="17" xfId="0" applyFont="1" applyFill="1" applyBorder="1" applyAlignment="1">
      <alignment vertical="top"/>
    </xf>
    <xf numFmtId="0" fontId="11" fillId="10" borderId="22" xfId="0" applyFont="1" applyFill="1" applyBorder="1" applyAlignment="1">
      <alignment vertical="top"/>
    </xf>
    <xf numFmtId="0" fontId="11" fillId="10" borderId="42" xfId="0" applyFont="1" applyFill="1" applyBorder="1" applyAlignment="1">
      <alignment vertical="top"/>
    </xf>
    <xf numFmtId="0" fontId="11" fillId="10" borderId="25" xfId="0" applyFont="1" applyFill="1" applyBorder="1" applyAlignment="1">
      <alignment vertical="top"/>
    </xf>
    <xf numFmtId="1" fontId="6" fillId="10" borderId="18" xfId="0" applyNumberFormat="1" applyFont="1" applyFill="1" applyBorder="1" applyAlignment="1">
      <alignment horizontal="center" vertical="top"/>
    </xf>
    <xf numFmtId="1" fontId="6" fillId="10" borderId="43" xfId="0" applyNumberFormat="1" applyFont="1" applyFill="1" applyBorder="1" applyAlignment="1">
      <alignment horizontal="center" vertical="top"/>
    </xf>
    <xf numFmtId="1" fontId="6" fillId="10" borderId="31" xfId="0" applyNumberFormat="1" applyFont="1" applyFill="1" applyBorder="1" applyAlignment="1">
      <alignment horizontal="center" vertical="top"/>
    </xf>
    <xf numFmtId="0" fontId="11" fillId="10" borderId="41" xfId="0" applyFont="1" applyFill="1" applyBorder="1" applyAlignment="1">
      <alignment horizontal="center" vertical="top"/>
    </xf>
    <xf numFmtId="0" fontId="11" fillId="10" borderId="41" xfId="0" applyFont="1" applyFill="1" applyBorder="1" applyAlignment="1">
      <alignment vertical="top"/>
    </xf>
    <xf numFmtId="0" fontId="11" fillId="10" borderId="21" xfId="0" applyFont="1" applyFill="1" applyBorder="1" applyAlignment="1">
      <alignment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36" xfId="0" applyNumberFormat="1" applyFont="1" applyFill="1" applyBorder="1" applyAlignment="1">
      <alignment horizontal="center" vertical="top"/>
    </xf>
    <xf numFmtId="43" fontId="3" fillId="2" borderId="20" xfId="15" applyFont="1" applyFill="1" applyBorder="1" applyAlignment="1">
      <alignment horizontal="center" vertical="top"/>
    </xf>
    <xf numFmtId="43" fontId="3" fillId="0" borderId="20" xfId="15" applyFont="1" applyBorder="1" applyAlignment="1">
      <alignment horizontal="center" vertical="top"/>
    </xf>
    <xf numFmtId="43" fontId="3" fillId="0" borderId="20" xfId="15" applyFont="1" applyBorder="1" applyAlignment="1" quotePrefix="1">
      <alignment horizontal="center" vertical="top"/>
    </xf>
    <xf numFmtId="43" fontId="3" fillId="2" borderId="34" xfId="15" applyFont="1" applyFill="1" applyBorder="1" applyAlignment="1">
      <alignment horizontal="center" vertical="top"/>
    </xf>
    <xf numFmtId="0" fontId="11" fillId="0" borderId="25" xfId="0" applyFont="1" applyBorder="1" applyAlignment="1">
      <alignment vertical="top"/>
    </xf>
    <xf numFmtId="0" fontId="11" fillId="0" borderId="24" xfId="0" applyFont="1" applyFill="1" applyBorder="1" applyAlignment="1">
      <alignment horizontal="center" vertical="top"/>
    </xf>
    <xf numFmtId="43" fontId="3" fillId="0" borderId="36" xfId="15" applyFont="1" applyFill="1" applyBorder="1" applyAlignment="1">
      <alignment horizontal="center" vertical="top"/>
    </xf>
    <xf numFmtId="43" fontId="3" fillId="0" borderId="44" xfId="15" applyFont="1" applyFill="1" applyBorder="1" applyAlignment="1">
      <alignment horizontal="center" vertical="top"/>
    </xf>
    <xf numFmtId="0" fontId="6" fillId="3" borderId="22" xfId="0" applyFont="1" applyFill="1" applyBorder="1" applyAlignment="1">
      <alignment vertical="top"/>
    </xf>
    <xf numFmtId="0" fontId="3" fillId="3" borderId="16" xfId="0" applyFont="1" applyFill="1" applyBorder="1" applyAlignment="1">
      <alignment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top"/>
    </xf>
    <xf numFmtId="0" fontId="11" fillId="3" borderId="28" xfId="0" applyFont="1" applyFill="1" applyBorder="1" applyAlignment="1">
      <alignment vertical="top"/>
    </xf>
    <xf numFmtId="0" fontId="11" fillId="3" borderId="27" xfId="0" applyFont="1" applyFill="1" applyBorder="1" applyAlignment="1">
      <alignment vertical="top"/>
    </xf>
    <xf numFmtId="0" fontId="11" fillId="3" borderId="25" xfId="0" applyFont="1" applyFill="1" applyBorder="1" applyAlignment="1">
      <alignment vertical="top"/>
    </xf>
    <xf numFmtId="0" fontId="11" fillId="3" borderId="30" xfId="0" applyFont="1" applyFill="1" applyBorder="1" applyAlignment="1">
      <alignment horizontal="center" vertical="top"/>
    </xf>
    <xf numFmtId="0" fontId="11" fillId="3" borderId="31" xfId="0" applyFont="1" applyFill="1" applyBorder="1" applyAlignment="1">
      <alignment horizontal="center" vertical="top"/>
    </xf>
    <xf numFmtId="0" fontId="11" fillId="3" borderId="31" xfId="0" applyFont="1" applyFill="1" applyBorder="1" applyAlignment="1">
      <alignment vertical="top"/>
    </xf>
    <xf numFmtId="0" fontId="11" fillId="3" borderId="17" xfId="0" applyFont="1" applyFill="1" applyBorder="1" applyAlignment="1">
      <alignment vertical="top"/>
    </xf>
    <xf numFmtId="43" fontId="3" fillId="2" borderId="36" xfId="15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2" fontId="3" fillId="0" borderId="2" xfId="0" applyNumberFormat="1" applyFont="1" applyFill="1" applyBorder="1" applyAlignment="1">
      <alignment horizontal="center" vertical="top"/>
    </xf>
    <xf numFmtId="0" fontId="3" fillId="0" borderId="44" xfId="0" applyFont="1" applyFill="1" applyBorder="1" applyAlignment="1">
      <alignment vertical="top" wrapText="1"/>
    </xf>
    <xf numFmtId="43" fontId="3" fillId="2" borderId="19" xfId="15" applyFont="1" applyFill="1" applyBorder="1" applyAlignment="1">
      <alignment horizontal="center" vertical="top"/>
    </xf>
    <xf numFmtId="43" fontId="3" fillId="2" borderId="2" xfId="15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3" fillId="0" borderId="22" xfId="0" applyFont="1" applyFill="1" applyBorder="1" applyAlignment="1">
      <alignment vertical="top"/>
    </xf>
    <xf numFmtId="0" fontId="17" fillId="0" borderId="43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top"/>
    </xf>
    <xf numFmtId="43" fontId="3" fillId="2" borderId="22" xfId="15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11" fillId="0" borderId="31" xfId="0" applyFont="1" applyBorder="1" applyAlignment="1">
      <alignment vertical="top"/>
    </xf>
    <xf numFmtId="0" fontId="11" fillId="0" borderId="20" xfId="0" applyFont="1" applyFill="1" applyBorder="1" applyAlignment="1">
      <alignment horizontal="center" vertical="top"/>
    </xf>
    <xf numFmtId="43" fontId="3" fillId="2" borderId="18" xfId="15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2" fontId="3" fillId="0" borderId="43" xfId="0" applyNumberFormat="1" applyFont="1" applyFill="1" applyBorder="1" applyAlignment="1">
      <alignment horizontal="center" vertical="top"/>
    </xf>
    <xf numFmtId="0" fontId="6" fillId="9" borderId="20" xfId="0" applyFont="1" applyFill="1" applyBorder="1" applyAlignment="1">
      <alignment vertical="top"/>
    </xf>
    <xf numFmtId="0" fontId="3" fillId="9" borderId="23" xfId="0" applyFont="1" applyFill="1" applyBorder="1" applyAlignment="1">
      <alignment vertical="top" wrapText="1"/>
    </xf>
    <xf numFmtId="0" fontId="3" fillId="9" borderId="26" xfId="0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11" fillId="9" borderId="28" xfId="0" applyFont="1" applyFill="1" applyBorder="1" applyAlignment="1">
      <alignment vertical="top"/>
    </xf>
    <xf numFmtId="0" fontId="11" fillId="9" borderId="27" xfId="0" applyFont="1" applyFill="1" applyBorder="1" applyAlignment="1">
      <alignment vertical="top"/>
    </xf>
    <xf numFmtId="0" fontId="11" fillId="9" borderId="25" xfId="0" applyFont="1" applyFill="1" applyBorder="1" applyAlignment="1">
      <alignment vertical="top"/>
    </xf>
    <xf numFmtId="0" fontId="11" fillId="9" borderId="45" xfId="0" applyFont="1" applyFill="1" applyBorder="1" applyAlignment="1">
      <alignment horizontal="center" vertical="top"/>
    </xf>
    <xf numFmtId="0" fontId="11" fillId="9" borderId="41" xfId="0" applyFont="1" applyFill="1" applyBorder="1" applyAlignment="1">
      <alignment horizontal="center" vertical="top"/>
    </xf>
    <xf numFmtId="0" fontId="11" fillId="9" borderId="41" xfId="0" applyFont="1" applyFill="1" applyBorder="1" applyAlignment="1">
      <alignment vertical="top"/>
    </xf>
    <xf numFmtId="0" fontId="11" fillId="9" borderId="21" xfId="0" applyFont="1" applyFill="1" applyBorder="1" applyAlignment="1">
      <alignment vertical="top"/>
    </xf>
    <xf numFmtId="49" fontId="3" fillId="2" borderId="2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3" borderId="28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11" fillId="3" borderId="24" xfId="0" applyFont="1" applyFill="1" applyBorder="1" applyAlignment="1">
      <alignment horizontal="center" vertical="top"/>
    </xf>
    <xf numFmtId="0" fontId="11" fillId="3" borderId="25" xfId="0" applyFont="1" applyFill="1" applyBorder="1" applyAlignment="1">
      <alignment horizontal="center" vertical="top"/>
    </xf>
    <xf numFmtId="0" fontId="11" fillId="3" borderId="0" xfId="0" applyFont="1" applyFill="1" applyAlignment="1">
      <alignment vertical="top"/>
    </xf>
    <xf numFmtId="0" fontId="3" fillId="2" borderId="20" xfId="0" applyFont="1" applyFill="1" applyBorder="1" applyAlignment="1" quotePrefix="1">
      <alignment horizontal="center" vertical="top"/>
    </xf>
    <xf numFmtId="0" fontId="3" fillId="2" borderId="34" xfId="0" applyFont="1" applyFill="1" applyBorder="1" applyAlignment="1" quotePrefix="1">
      <alignment horizontal="center" vertical="top"/>
    </xf>
    <xf numFmtId="0" fontId="11" fillId="9" borderId="24" xfId="0" applyFont="1" applyFill="1" applyBorder="1" applyAlignment="1">
      <alignment horizontal="center" vertical="top"/>
    </xf>
    <xf numFmtId="0" fontId="11" fillId="9" borderId="25" xfId="0" applyFont="1" applyFill="1" applyBorder="1" applyAlignment="1">
      <alignment horizontal="center" vertical="top"/>
    </xf>
    <xf numFmtId="0" fontId="11" fillId="9" borderId="0" xfId="0" applyFont="1" applyFill="1" applyAlignment="1">
      <alignment vertical="top"/>
    </xf>
    <xf numFmtId="0" fontId="6" fillId="2" borderId="36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vertical="top"/>
    </xf>
    <xf numFmtId="0" fontId="11" fillId="6" borderId="4" xfId="0" applyFont="1" applyFill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37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45" xfId="0" applyFont="1" applyFill="1" applyBorder="1" applyAlignment="1">
      <alignment horizontal="center" vertical="top"/>
    </xf>
    <xf numFmtId="0" fontId="11" fillId="0" borderId="41" xfId="0" applyFont="1" applyFill="1" applyBorder="1" applyAlignment="1">
      <alignment horizontal="center" vertical="top"/>
    </xf>
    <xf numFmtId="1" fontId="3" fillId="2" borderId="20" xfId="0" applyNumberFormat="1" applyFont="1" applyFill="1" applyBorder="1" applyAlignment="1">
      <alignment horizontal="center" vertical="top"/>
    </xf>
    <xf numFmtId="2" fontId="11" fillId="0" borderId="20" xfId="0" applyNumberFormat="1" applyFont="1" applyBorder="1" applyAlignment="1">
      <alignment vertical="top"/>
    </xf>
    <xf numFmtId="1" fontId="3" fillId="2" borderId="34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2" borderId="20" xfId="0" applyNumberFormat="1" applyFont="1" applyFill="1" applyBorder="1" applyAlignment="1">
      <alignment horizontal="center" vertical="top"/>
    </xf>
    <xf numFmtId="3" fontId="3" fillId="0" borderId="23" xfId="0" applyNumberFormat="1" applyFont="1" applyFill="1" applyBorder="1" applyAlignment="1">
      <alignment horizontal="center" vertical="top"/>
    </xf>
    <xf numFmtId="3" fontId="3" fillId="0" borderId="46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46" xfId="0" applyNumberFormat="1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46" xfId="0" applyFont="1" applyFill="1" applyBorder="1" applyAlignment="1">
      <alignment horizontal="center" vertical="top"/>
    </xf>
    <xf numFmtId="0" fontId="6" fillId="10" borderId="20" xfId="0" applyFont="1" applyFill="1" applyBorder="1" applyAlignment="1">
      <alignment horizontal="center" vertical="top"/>
    </xf>
    <xf numFmtId="2" fontId="6" fillId="10" borderId="20" xfId="0" applyNumberFormat="1" applyFont="1" applyFill="1" applyBorder="1" applyAlignment="1">
      <alignment horizontal="center" vertical="top"/>
    </xf>
    <xf numFmtId="0" fontId="11" fillId="10" borderId="20" xfId="0" applyFont="1" applyFill="1" applyBorder="1" applyAlignment="1">
      <alignment vertical="top"/>
    </xf>
    <xf numFmtId="0" fontId="3" fillId="10" borderId="20" xfId="0" applyFont="1" applyFill="1" applyBorder="1" applyAlignment="1">
      <alignment vertical="top"/>
    </xf>
    <xf numFmtId="0" fontId="11" fillId="10" borderId="20" xfId="0" applyFont="1" applyFill="1" applyBorder="1" applyAlignment="1">
      <alignment horizontal="center" vertical="top"/>
    </xf>
    <xf numFmtId="0" fontId="11" fillId="10" borderId="23" xfId="0" applyFont="1" applyFill="1" applyBorder="1" applyAlignment="1">
      <alignment vertical="top"/>
    </xf>
    <xf numFmtId="0" fontId="6" fillId="10" borderId="34" xfId="0" applyFont="1" applyFill="1" applyBorder="1" applyAlignment="1">
      <alignment horizontal="center" vertical="top"/>
    </xf>
    <xf numFmtId="0" fontId="11" fillId="10" borderId="35" xfId="0" applyFont="1" applyFill="1" applyBorder="1" applyAlignment="1">
      <alignment vertical="top"/>
    </xf>
    <xf numFmtId="1" fontId="6" fillId="10" borderId="34" xfId="0" applyNumberFormat="1" applyFont="1" applyFill="1" applyBorder="1" applyAlignment="1">
      <alignment horizontal="center" vertical="top"/>
    </xf>
    <xf numFmtId="1" fontId="6" fillId="10" borderId="35" xfId="0" applyNumberFormat="1" applyFont="1" applyFill="1" applyBorder="1" applyAlignment="1">
      <alignment horizontal="center" vertical="top"/>
    </xf>
    <xf numFmtId="0" fontId="11" fillId="10" borderId="31" xfId="0" applyFont="1" applyFill="1" applyBorder="1" applyAlignment="1">
      <alignment vertical="top"/>
    </xf>
    <xf numFmtId="2" fontId="3" fillId="2" borderId="20" xfId="0" applyNumberFormat="1" applyFont="1" applyFill="1" applyBorder="1" applyAlignment="1">
      <alignment horizontal="center" vertical="top"/>
    </xf>
    <xf numFmtId="2" fontId="3" fillId="2" borderId="34" xfId="0" applyNumberFormat="1" applyFont="1" applyFill="1" applyBorder="1" applyAlignment="1">
      <alignment horizontal="center" vertical="top"/>
    </xf>
    <xf numFmtId="0" fontId="3" fillId="3" borderId="16" xfId="0" applyFont="1" applyFill="1" applyBorder="1" applyAlignment="1">
      <alignment vertical="top" wrapText="1"/>
    </xf>
    <xf numFmtId="2" fontId="3" fillId="3" borderId="27" xfId="0" applyNumberFormat="1" applyFont="1" applyFill="1" applyBorder="1" applyAlignment="1">
      <alignment horizontal="center" vertical="top"/>
    </xf>
    <xf numFmtId="2" fontId="3" fillId="3" borderId="28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" fontId="3" fillId="0" borderId="20" xfId="0" applyNumberFormat="1" applyFont="1" applyFill="1" applyBorder="1" applyAlignment="1">
      <alignment horizontal="center" vertical="top"/>
    </xf>
    <xf numFmtId="0" fontId="3" fillId="9" borderId="34" xfId="0" applyFont="1" applyFill="1" applyBorder="1" applyAlignment="1">
      <alignment horizontal="center" vertical="top"/>
    </xf>
    <xf numFmtId="2" fontId="6" fillId="9" borderId="19" xfId="0" applyNumberFormat="1" applyFont="1" applyFill="1" applyBorder="1" applyAlignment="1">
      <alignment horizontal="center" vertical="top"/>
    </xf>
    <xf numFmtId="2" fontId="6" fillId="9" borderId="20" xfId="0" applyNumberFormat="1" applyFont="1" applyFill="1" applyBorder="1" applyAlignment="1">
      <alignment horizontal="center" vertical="top"/>
    </xf>
    <xf numFmtId="2" fontId="6" fillId="9" borderId="23" xfId="0" applyNumberFormat="1" applyFont="1" applyFill="1" applyBorder="1" applyAlignment="1">
      <alignment horizontal="center" vertical="top"/>
    </xf>
    <xf numFmtId="0" fontId="11" fillId="9" borderId="23" xfId="0" applyFont="1" applyFill="1" applyBorder="1" applyAlignment="1">
      <alignment vertical="top"/>
    </xf>
    <xf numFmtId="0" fontId="3" fillId="9" borderId="20" xfId="0" applyFont="1" applyFill="1" applyBorder="1" applyAlignment="1">
      <alignment vertical="top"/>
    </xf>
    <xf numFmtId="0" fontId="3" fillId="9" borderId="21" xfId="0" applyFont="1" applyFill="1" applyBorder="1" applyAlignment="1">
      <alignment vertical="top"/>
    </xf>
    <xf numFmtId="0" fontId="11" fillId="9" borderId="20" xfId="0" applyFont="1" applyFill="1" applyBorder="1" applyAlignment="1">
      <alignment vertical="top"/>
    </xf>
    <xf numFmtId="0" fontId="11" fillId="9" borderId="19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2" fontId="6" fillId="0" borderId="27" xfId="0" applyNumberFormat="1" applyFont="1" applyFill="1" applyBorder="1" applyAlignment="1">
      <alignment horizontal="center" vertical="top"/>
    </xf>
    <xf numFmtId="2" fontId="6" fillId="0" borderId="28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2" fontId="3" fillId="0" borderId="45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17" fontId="3" fillId="0" borderId="20" xfId="0" applyNumberFormat="1" applyFont="1" applyFill="1" applyBorder="1" applyAlignment="1">
      <alignment horizontal="center" vertical="top"/>
    </xf>
    <xf numFmtId="17" fontId="3" fillId="2" borderId="20" xfId="0" applyNumberFormat="1" applyFont="1" applyFill="1" applyBorder="1" applyAlignment="1">
      <alignment horizontal="center" vertical="top"/>
    </xf>
    <xf numFmtId="17" fontId="3" fillId="0" borderId="23" xfId="0" applyNumberFormat="1" applyFont="1" applyFill="1" applyBorder="1" applyAlignment="1">
      <alignment horizontal="center" vertical="top"/>
    </xf>
    <xf numFmtId="17" fontId="3" fillId="0" borderId="0" xfId="0" applyNumberFormat="1" applyFont="1" applyFill="1" applyBorder="1" applyAlignment="1">
      <alignment horizontal="center" vertical="top"/>
    </xf>
    <xf numFmtId="43" fontId="3" fillId="0" borderId="38" xfId="15" applyFont="1" applyFill="1" applyBorder="1" applyAlignment="1">
      <alignment horizontal="center" vertical="top"/>
    </xf>
    <xf numFmtId="0" fontId="3" fillId="10" borderId="36" xfId="0" applyFont="1" applyFill="1" applyBorder="1" applyAlignment="1">
      <alignment horizontal="center" vertical="top"/>
    </xf>
    <xf numFmtId="0" fontId="3" fillId="10" borderId="37" xfId="0" applyFont="1" applyFill="1" applyBorder="1" applyAlignment="1">
      <alignment horizontal="center" vertical="top"/>
    </xf>
    <xf numFmtId="0" fontId="3" fillId="10" borderId="2" xfId="0" applyFont="1" applyFill="1" applyBorder="1" applyAlignment="1">
      <alignment horizontal="center" vertical="top"/>
    </xf>
    <xf numFmtId="0" fontId="3" fillId="10" borderId="3" xfId="0" applyFont="1" applyFill="1" applyBorder="1" applyAlignment="1">
      <alignment horizontal="center" vertical="top"/>
    </xf>
    <xf numFmtId="0" fontId="11" fillId="10" borderId="3" xfId="0" applyFont="1" applyFill="1" applyBorder="1" applyAlignment="1">
      <alignment vertical="top"/>
    </xf>
    <xf numFmtId="0" fontId="3" fillId="10" borderId="2" xfId="0" applyFont="1" applyFill="1" applyBorder="1" applyAlignment="1">
      <alignment vertical="top"/>
    </xf>
    <xf numFmtId="0" fontId="3" fillId="10" borderId="4" xfId="0" applyFont="1" applyFill="1" applyBorder="1" applyAlignment="1">
      <alignment vertical="top"/>
    </xf>
    <xf numFmtId="0" fontId="11" fillId="10" borderId="4" xfId="0" applyFont="1" applyFill="1" applyBorder="1" applyAlignment="1">
      <alignment vertical="top"/>
    </xf>
    <xf numFmtId="0" fontId="11" fillId="10" borderId="2" xfId="0" applyFont="1" applyFill="1" applyBorder="1" applyAlignment="1">
      <alignment vertical="top"/>
    </xf>
    <xf numFmtId="0" fontId="11" fillId="10" borderId="37" xfId="0" applyFont="1" applyFill="1" applyBorder="1" applyAlignment="1">
      <alignment vertical="top"/>
    </xf>
    <xf numFmtId="0" fontId="11" fillId="10" borderId="45" xfId="0" applyFont="1" applyFill="1" applyBorder="1" applyAlignment="1">
      <alignment horizontal="center" vertical="top"/>
    </xf>
    <xf numFmtId="0" fontId="3" fillId="9" borderId="16" xfId="0" applyFont="1" applyFill="1" applyBorder="1" applyAlignment="1">
      <alignment vertical="top" wrapText="1"/>
    </xf>
    <xf numFmtId="0" fontId="3" fillId="9" borderId="18" xfId="0" applyFont="1" applyFill="1" applyBorder="1" applyAlignment="1">
      <alignment horizontal="center" vertical="top"/>
    </xf>
    <xf numFmtId="2" fontId="6" fillId="9" borderId="42" xfId="0" applyNumberFormat="1" applyFont="1" applyFill="1" applyBorder="1" applyAlignment="1">
      <alignment horizontal="center" vertical="top"/>
    </xf>
    <xf numFmtId="2" fontId="6" fillId="9" borderId="22" xfId="0" applyNumberFormat="1" applyFont="1" applyFill="1" applyBorder="1" applyAlignment="1">
      <alignment horizontal="center" vertical="top"/>
    </xf>
    <xf numFmtId="2" fontId="6" fillId="9" borderId="16" xfId="0" applyNumberFormat="1" applyFont="1" applyFill="1" applyBorder="1" applyAlignment="1">
      <alignment horizontal="center" vertical="top"/>
    </xf>
    <xf numFmtId="0" fontId="11" fillId="9" borderId="16" xfId="0" applyFont="1" applyFill="1" applyBorder="1" applyAlignment="1">
      <alignment vertical="top"/>
    </xf>
    <xf numFmtId="0" fontId="3" fillId="9" borderId="22" xfId="0" applyFont="1" applyFill="1" applyBorder="1" applyAlignment="1">
      <alignment vertical="top"/>
    </xf>
    <xf numFmtId="0" fontId="3" fillId="9" borderId="17" xfId="0" applyFont="1" applyFill="1" applyBorder="1" applyAlignment="1">
      <alignment vertical="top"/>
    </xf>
    <xf numFmtId="0" fontId="11" fillId="9" borderId="22" xfId="0" applyFont="1" applyFill="1" applyBorder="1" applyAlignment="1">
      <alignment vertical="top"/>
    </xf>
    <xf numFmtId="0" fontId="11" fillId="9" borderId="42" xfId="0" applyFont="1" applyFill="1" applyBorder="1" applyAlignment="1">
      <alignment vertical="top"/>
    </xf>
    <xf numFmtId="0" fontId="6" fillId="0" borderId="28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3" fillId="9" borderId="36" xfId="0" applyFont="1" applyFill="1" applyBorder="1" applyAlignment="1">
      <alignment horizontal="center" vertical="top"/>
    </xf>
    <xf numFmtId="2" fontId="6" fillId="9" borderId="37" xfId="0" applyNumberFormat="1" applyFont="1" applyFill="1" applyBorder="1" applyAlignment="1">
      <alignment horizontal="center" vertical="top"/>
    </xf>
    <xf numFmtId="2" fontId="6" fillId="9" borderId="2" xfId="0" applyNumberFormat="1" applyFont="1" applyFill="1" applyBorder="1" applyAlignment="1">
      <alignment horizontal="center" vertical="top"/>
    </xf>
    <xf numFmtId="2" fontId="6" fillId="9" borderId="3" xfId="0" applyNumberFormat="1" applyFont="1" applyFill="1" applyBorder="1" applyAlignment="1">
      <alignment horizontal="center" vertical="top"/>
    </xf>
    <xf numFmtId="0" fontId="11" fillId="9" borderId="3" xfId="0" applyFont="1" applyFill="1" applyBorder="1" applyAlignment="1">
      <alignment vertical="top"/>
    </xf>
    <xf numFmtId="0" fontId="3" fillId="9" borderId="2" xfId="0" applyFont="1" applyFill="1" applyBorder="1" applyAlignment="1">
      <alignment vertical="top"/>
    </xf>
    <xf numFmtId="0" fontId="3" fillId="9" borderId="4" xfId="0" applyFont="1" applyFill="1" applyBorder="1" applyAlignment="1">
      <alignment vertical="top"/>
    </xf>
    <xf numFmtId="2" fontId="11" fillId="9" borderId="0" xfId="0" applyNumberFormat="1" applyFont="1" applyFill="1" applyBorder="1" applyAlignment="1">
      <alignment vertical="top"/>
    </xf>
    <xf numFmtId="0" fontId="11" fillId="9" borderId="4" xfId="0" applyFont="1" applyFill="1" applyBorder="1" applyAlignment="1">
      <alignment vertical="top"/>
    </xf>
    <xf numFmtId="0" fontId="11" fillId="9" borderId="2" xfId="0" applyFont="1" applyFill="1" applyBorder="1" applyAlignment="1">
      <alignment vertical="top"/>
    </xf>
    <xf numFmtId="0" fontId="11" fillId="9" borderId="37" xfId="0" applyFont="1" applyFill="1" applyBorder="1" applyAlignment="1">
      <alignment vertical="top"/>
    </xf>
    <xf numFmtId="1" fontId="6" fillId="9" borderId="18" xfId="0" applyNumberFormat="1" applyFont="1" applyFill="1" applyBorder="1" applyAlignment="1">
      <alignment horizontal="center" vertical="top"/>
    </xf>
    <xf numFmtId="1" fontId="6" fillId="9" borderId="43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" fontId="6" fillId="9" borderId="31" xfId="0" applyNumberFormat="1" applyFont="1" applyFill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20" xfId="0" applyFont="1" applyBorder="1" applyAlignment="1">
      <alignment vertical="top"/>
    </xf>
    <xf numFmtId="0" fontId="18" fillId="0" borderId="20" xfId="0" applyFont="1" applyBorder="1" applyAlignment="1">
      <alignment horizontal="center" vertical="top"/>
    </xf>
    <xf numFmtId="0" fontId="11" fillId="0" borderId="22" xfId="0" applyFont="1" applyBorder="1" applyAlignment="1">
      <alignment vertical="top"/>
    </xf>
    <xf numFmtId="49" fontId="3" fillId="0" borderId="2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vertical="top"/>
    </xf>
    <xf numFmtId="0" fontId="3" fillId="0" borderId="41" xfId="0" applyFont="1" applyFill="1" applyBorder="1" applyAlignment="1">
      <alignment vertical="top"/>
    </xf>
    <xf numFmtId="0" fontId="3" fillId="0" borderId="21" xfId="0" applyFont="1" applyFill="1" applyBorder="1" applyAlignment="1">
      <alignment vertical="top"/>
    </xf>
    <xf numFmtId="0" fontId="6" fillId="3" borderId="20" xfId="0" applyFont="1" applyFill="1" applyBorder="1" applyAlignment="1">
      <alignment vertical="top"/>
    </xf>
    <xf numFmtId="0" fontId="3" fillId="3" borderId="23" xfId="0" applyFont="1" applyFill="1" applyBorder="1" applyAlignment="1">
      <alignment vertical="top" wrapText="1"/>
    </xf>
    <xf numFmtId="0" fontId="3" fillId="3" borderId="34" xfId="0" applyFont="1" applyFill="1" applyBorder="1" applyAlignment="1">
      <alignment horizontal="center" vertical="top"/>
    </xf>
    <xf numFmtId="0" fontId="3" fillId="3" borderId="19" xfId="0" applyFont="1" applyFill="1" applyBorder="1" applyAlignment="1" quotePrefix="1">
      <alignment horizontal="center" vertical="top"/>
    </xf>
    <xf numFmtId="0" fontId="3" fillId="3" borderId="20" xfId="0" applyFont="1" applyFill="1" applyBorder="1" applyAlignment="1" quotePrefix="1">
      <alignment horizontal="center" vertical="top"/>
    </xf>
    <xf numFmtId="0" fontId="3" fillId="3" borderId="23" xfId="0" applyFont="1" applyFill="1" applyBorder="1" applyAlignment="1" quotePrefix="1">
      <alignment horizontal="center" vertical="top"/>
    </xf>
    <xf numFmtId="0" fontId="11" fillId="3" borderId="23" xfId="0" applyFont="1" applyFill="1" applyBorder="1" applyAlignment="1">
      <alignment vertical="top"/>
    </xf>
    <xf numFmtId="0" fontId="3" fillId="3" borderId="20" xfId="0" applyFont="1" applyFill="1" applyBorder="1" applyAlignment="1">
      <alignment vertical="top"/>
    </xf>
    <xf numFmtId="0" fontId="3" fillId="3" borderId="21" xfId="0" applyFont="1" applyFill="1" applyBorder="1" applyAlignment="1">
      <alignment vertical="top"/>
    </xf>
    <xf numFmtId="0" fontId="11" fillId="3" borderId="21" xfId="0" applyFont="1" applyFill="1" applyBorder="1" applyAlignment="1">
      <alignment vertical="top"/>
    </xf>
    <xf numFmtId="0" fontId="11" fillId="3" borderId="20" xfId="0" applyFont="1" applyFill="1" applyBorder="1" applyAlignment="1">
      <alignment vertical="top"/>
    </xf>
    <xf numFmtId="0" fontId="11" fillId="3" borderId="19" xfId="0" applyFont="1" applyFill="1" applyBorder="1" applyAlignment="1">
      <alignment vertical="top"/>
    </xf>
    <xf numFmtId="0" fontId="11" fillId="3" borderId="38" xfId="0" applyFont="1" applyFill="1" applyBorder="1" applyAlignment="1">
      <alignment horizontal="center" vertical="top"/>
    </xf>
    <xf numFmtId="0" fontId="11" fillId="3" borderId="39" xfId="0" applyFont="1" applyFill="1" applyBorder="1" applyAlignment="1">
      <alignment horizontal="center" vertical="top"/>
    </xf>
    <xf numFmtId="0" fontId="11" fillId="3" borderId="41" xfId="0" applyFont="1" applyFill="1" applyBorder="1" applyAlignment="1">
      <alignment vertical="top"/>
    </xf>
    <xf numFmtId="0" fontId="3" fillId="0" borderId="37" xfId="0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3" fontId="3" fillId="0" borderId="2" xfId="15" applyFont="1" applyBorder="1" applyAlignment="1">
      <alignment horizontal="center" vertical="top"/>
    </xf>
    <xf numFmtId="43" fontId="3" fillId="0" borderId="2" xfId="15" applyFont="1" applyBorder="1" applyAlignment="1" quotePrefix="1">
      <alignment horizontal="center" vertical="top"/>
    </xf>
    <xf numFmtId="43" fontId="3" fillId="0" borderId="1" xfId="15" applyFont="1" applyBorder="1" applyAlignment="1" quotePrefix="1">
      <alignment horizontal="center" vertical="top"/>
    </xf>
    <xf numFmtId="0" fontId="1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/>
    </xf>
    <xf numFmtId="0" fontId="3" fillId="0" borderId="22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11" fillId="6" borderId="17" xfId="0" applyFont="1" applyFill="1" applyBorder="1" applyAlignment="1">
      <alignment vertical="top"/>
    </xf>
    <xf numFmtId="0" fontId="11" fillId="0" borderId="42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1" fontId="3" fillId="9" borderId="36" xfId="0" applyNumberFormat="1" applyFont="1" applyFill="1" applyBorder="1" applyAlignment="1">
      <alignment horizontal="center" vertical="top"/>
    </xf>
    <xf numFmtId="2" fontId="3" fillId="2" borderId="20" xfId="0" applyNumberFormat="1" applyFont="1" applyFill="1" applyBorder="1" applyAlignment="1">
      <alignment horizontal="center" vertical="top" wrapText="1"/>
    </xf>
    <xf numFmtId="2" fontId="3" fillId="2" borderId="34" xfId="0" applyNumberFormat="1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6" borderId="2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1" fontId="6" fillId="9" borderId="34" xfId="0" applyNumberFormat="1" applyFont="1" applyFill="1" applyBorder="1" applyAlignment="1">
      <alignment horizontal="center" vertical="top"/>
    </xf>
    <xf numFmtId="1" fontId="6" fillId="9" borderId="35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vertical="top"/>
    </xf>
    <xf numFmtId="0" fontId="6" fillId="11" borderId="20" xfId="0" applyFont="1" applyFill="1" applyBorder="1" applyAlignment="1">
      <alignment vertical="top"/>
    </xf>
    <xf numFmtId="0" fontId="6" fillId="11" borderId="23" xfId="0" applyFont="1" applyFill="1" applyBorder="1" applyAlignment="1">
      <alignment vertical="top" wrapText="1"/>
    </xf>
    <xf numFmtId="0" fontId="6" fillId="11" borderId="34" xfId="0" applyFont="1" applyFill="1" applyBorder="1" applyAlignment="1">
      <alignment horizontal="center" vertical="top"/>
    </xf>
    <xf numFmtId="0" fontId="6" fillId="11" borderId="20" xfId="0" applyFont="1" applyFill="1" applyBorder="1" applyAlignment="1">
      <alignment horizontal="center" vertical="top"/>
    </xf>
    <xf numFmtId="0" fontId="6" fillId="11" borderId="20" xfId="0" applyFont="1" applyFill="1" applyBorder="1" applyAlignment="1">
      <alignment vertical="top" wrapText="1"/>
    </xf>
    <xf numFmtId="0" fontId="20" fillId="11" borderId="20" xfId="0" applyFont="1" applyFill="1" applyBorder="1" applyAlignment="1">
      <alignment horizontal="center" vertical="top"/>
    </xf>
    <xf numFmtId="0" fontId="20" fillId="11" borderId="20" xfId="0" applyFont="1" applyFill="1" applyBorder="1" applyAlignment="1">
      <alignment vertical="top"/>
    </xf>
    <xf numFmtId="0" fontId="20" fillId="11" borderId="23" xfId="0" applyFont="1" applyFill="1" applyBorder="1" applyAlignment="1">
      <alignment vertical="top"/>
    </xf>
    <xf numFmtId="0" fontId="20" fillId="11" borderId="35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11" borderId="34" xfId="0" applyFont="1" applyFill="1" applyBorder="1" applyAlignment="1">
      <alignment horizontal="center" vertical="top"/>
    </xf>
    <xf numFmtId="0" fontId="20" fillId="11" borderId="35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6" fillId="9" borderId="28" xfId="21" applyFont="1" applyFill="1" applyBorder="1" applyAlignment="1">
      <alignment vertical="top"/>
      <protection/>
    </xf>
    <xf numFmtId="49" fontId="3" fillId="0" borderId="2" xfId="21" applyNumberFormat="1" applyFont="1" applyFill="1" applyBorder="1" applyAlignment="1">
      <alignment horizontal="center" vertical="top"/>
      <protection/>
    </xf>
    <xf numFmtId="0" fontId="3" fillId="0" borderId="3" xfId="21" applyFont="1" applyFill="1" applyBorder="1" applyAlignment="1">
      <alignment horizontal="left" vertical="top" wrapText="1"/>
      <protection/>
    </xf>
    <xf numFmtId="49" fontId="3" fillId="0" borderId="20" xfId="21" applyNumberFormat="1" applyFont="1" applyFill="1" applyBorder="1" applyAlignment="1">
      <alignment horizontal="center" vertical="top"/>
      <protection/>
    </xf>
    <xf numFmtId="0" fontId="3" fillId="0" borderId="23" xfId="21" applyFont="1" applyFill="1" applyBorder="1" applyAlignment="1">
      <alignment horizontal="left" vertical="top" wrapText="1"/>
      <protection/>
    </xf>
    <xf numFmtId="0" fontId="3" fillId="3" borderId="23" xfId="21" applyFont="1" applyFill="1" applyBorder="1" applyAlignment="1">
      <alignment horizontal="left" vertical="top" wrapText="1"/>
      <protection/>
    </xf>
    <xf numFmtId="0" fontId="3" fillId="3" borderId="36" xfId="0" applyFont="1" applyFill="1" applyBorder="1" applyAlignment="1">
      <alignment horizontal="center" vertical="top"/>
    </xf>
    <xf numFmtId="0" fontId="3" fillId="3" borderId="37" xfId="21" applyFont="1" applyFill="1" applyBorder="1" applyAlignment="1">
      <alignment horizontal="center" vertical="top"/>
      <protection/>
    </xf>
    <xf numFmtId="0" fontId="3" fillId="3" borderId="2" xfId="21" applyFont="1" applyFill="1" applyBorder="1" applyAlignment="1">
      <alignment horizontal="center" vertical="top"/>
      <protection/>
    </xf>
    <xf numFmtId="0" fontId="3" fillId="3" borderId="3" xfId="21" applyFont="1" applyFill="1" applyBorder="1" applyAlignment="1">
      <alignment horizontal="center" vertical="top"/>
      <protection/>
    </xf>
    <xf numFmtId="0" fontId="11" fillId="3" borderId="3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11" fillId="3" borderId="4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11" fillId="3" borderId="37" xfId="0" applyFont="1" applyFill="1" applyBorder="1" applyAlignment="1">
      <alignment vertical="top"/>
    </xf>
    <xf numFmtId="0" fontId="11" fillId="3" borderId="45" xfId="0" applyFont="1" applyFill="1" applyBorder="1" applyAlignment="1">
      <alignment horizontal="center" vertical="top"/>
    </xf>
    <xf numFmtId="0" fontId="11" fillId="3" borderId="41" xfId="0" applyFont="1" applyFill="1" applyBorder="1" applyAlignment="1">
      <alignment horizontal="center" vertical="top"/>
    </xf>
    <xf numFmtId="0" fontId="6" fillId="9" borderId="23" xfId="21" applyFont="1" applyFill="1" applyBorder="1" applyAlignment="1">
      <alignment vertical="top"/>
      <protection/>
    </xf>
    <xf numFmtId="0" fontId="3" fillId="9" borderId="21" xfId="0" applyFont="1" applyFill="1" applyBorder="1" applyAlignment="1">
      <alignment vertical="top" wrapText="1"/>
    </xf>
    <xf numFmtId="49" fontId="3" fillId="0" borderId="23" xfId="21" applyNumberFormat="1" applyFont="1" applyFill="1" applyBorder="1" applyAlignment="1" quotePrefix="1">
      <alignment horizontal="center" vertical="top"/>
      <protection/>
    </xf>
    <xf numFmtId="0" fontId="3" fillId="0" borderId="23" xfId="21" applyFont="1" applyFill="1" applyBorder="1" applyAlignment="1">
      <alignment vertical="top" wrapText="1"/>
      <protection/>
    </xf>
    <xf numFmtId="0" fontId="3" fillId="0" borderId="19" xfId="0" applyFont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11" fillId="6" borderId="21" xfId="0" applyFont="1" applyFill="1" applyBorder="1" applyAlignment="1">
      <alignment vertical="top"/>
    </xf>
    <xf numFmtId="0" fontId="3" fillId="0" borderId="19" xfId="0" applyFont="1" applyFill="1" applyBorder="1" applyAlignment="1">
      <alignment horizontal="center" vertical="top"/>
    </xf>
    <xf numFmtId="49" fontId="3" fillId="0" borderId="23" xfId="21" applyNumberFormat="1" applyFont="1" applyFill="1" applyBorder="1" applyAlignment="1">
      <alignment horizontal="center" vertical="top"/>
      <protection/>
    </xf>
    <xf numFmtId="49" fontId="3" fillId="0" borderId="3" xfId="21" applyNumberFormat="1" applyFont="1" applyFill="1" applyBorder="1" applyAlignment="1" quotePrefix="1">
      <alignment horizontal="center" vertical="top"/>
      <protection/>
    </xf>
    <xf numFmtId="0" fontId="3" fillId="0" borderId="3" xfId="21" applyFont="1" applyFill="1" applyBorder="1" applyAlignment="1">
      <alignment vertical="top" wrapText="1"/>
      <protection/>
    </xf>
    <xf numFmtId="0" fontId="11" fillId="0" borderId="3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/>
    </xf>
    <xf numFmtId="0" fontId="6" fillId="11" borderId="23" xfId="0" applyFont="1" applyFill="1" applyBorder="1" applyAlignment="1">
      <alignment vertical="top"/>
    </xf>
    <xf numFmtId="0" fontId="6" fillId="11" borderId="21" xfId="0" applyFont="1" applyFill="1" applyBorder="1" applyAlignment="1">
      <alignment vertical="top" wrapText="1"/>
    </xf>
    <xf numFmtId="0" fontId="6" fillId="11" borderId="47" xfId="0" applyFont="1" applyFill="1" applyBorder="1" applyAlignment="1">
      <alignment horizontal="center" vertical="top"/>
    </xf>
    <xf numFmtId="0" fontId="6" fillId="11" borderId="48" xfId="0" applyFont="1" applyFill="1" applyBorder="1" applyAlignment="1">
      <alignment horizontal="center" vertical="top"/>
    </xf>
    <xf numFmtId="0" fontId="6" fillId="11" borderId="49" xfId="0" applyFont="1" applyFill="1" applyBorder="1" applyAlignment="1">
      <alignment horizontal="center" vertical="top"/>
    </xf>
    <xf numFmtId="0" fontId="6" fillId="11" borderId="50" xfId="0" applyFont="1" applyFill="1" applyBorder="1" applyAlignment="1">
      <alignment horizontal="center" vertical="top"/>
    </xf>
    <xf numFmtId="0" fontId="6" fillId="11" borderId="50" xfId="0" applyFont="1" applyFill="1" applyBorder="1" applyAlignment="1">
      <alignment vertical="top" wrapText="1"/>
    </xf>
    <xf numFmtId="0" fontId="6" fillId="11" borderId="49" xfId="0" applyFont="1" applyFill="1" applyBorder="1" applyAlignment="1">
      <alignment vertical="top"/>
    </xf>
    <xf numFmtId="0" fontId="6" fillId="11" borderId="51" xfId="0" applyFont="1" applyFill="1" applyBorder="1" applyAlignment="1">
      <alignment vertical="top"/>
    </xf>
    <xf numFmtId="0" fontId="6" fillId="11" borderId="50" xfId="0" applyFont="1" applyFill="1" applyBorder="1" applyAlignment="1">
      <alignment vertical="top"/>
    </xf>
    <xf numFmtId="0" fontId="20" fillId="11" borderId="50" xfId="0" applyFont="1" applyFill="1" applyBorder="1" applyAlignment="1">
      <alignment horizontal="center" vertical="top"/>
    </xf>
    <xf numFmtId="0" fontId="20" fillId="11" borderId="51" xfId="0" applyFont="1" applyFill="1" applyBorder="1" applyAlignment="1">
      <alignment vertical="top"/>
    </xf>
    <xf numFmtId="0" fontId="20" fillId="11" borderId="49" xfId="0" applyFont="1" applyFill="1" applyBorder="1" applyAlignment="1">
      <alignment vertical="top"/>
    </xf>
    <xf numFmtId="0" fontId="20" fillId="11" borderId="48" xfId="0" applyFont="1" applyFill="1" applyBorder="1" applyAlignment="1">
      <alignment vertical="top"/>
    </xf>
    <xf numFmtId="0" fontId="20" fillId="11" borderId="50" xfId="0" applyFont="1" applyFill="1" applyBorder="1" applyAlignment="1">
      <alignment vertical="top"/>
    </xf>
    <xf numFmtId="0" fontId="20" fillId="11" borderId="52" xfId="0" applyFont="1" applyFill="1" applyBorder="1" applyAlignment="1">
      <alignment vertical="top"/>
    </xf>
    <xf numFmtId="0" fontId="20" fillId="11" borderId="53" xfId="0" applyFont="1" applyFill="1" applyBorder="1" applyAlignment="1">
      <alignment horizontal="center" vertical="top"/>
    </xf>
    <xf numFmtId="0" fontId="20" fillId="11" borderId="54" xfId="0" applyFont="1" applyFill="1" applyBorder="1" applyAlignment="1">
      <alignment horizontal="center" vertical="top"/>
    </xf>
    <xf numFmtId="0" fontId="20" fillId="11" borderId="54" xfId="0" applyFont="1" applyFill="1" applyBorder="1" applyAlignment="1">
      <alignment vertical="top"/>
    </xf>
    <xf numFmtId="0" fontId="20" fillId="11" borderId="21" xfId="0" applyFont="1" applyFill="1" applyBorder="1" applyAlignment="1">
      <alignment vertical="top"/>
    </xf>
    <xf numFmtId="0" fontId="21" fillId="0" borderId="4" xfId="0" applyFont="1" applyFill="1" applyBorder="1" applyAlignment="1">
      <alignment vertical="top"/>
    </xf>
    <xf numFmtId="0" fontId="21" fillId="0" borderId="4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 wrapText="1"/>
    </xf>
    <xf numFmtId="0" fontId="3" fillId="2" borderId="28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/>
    </xf>
    <xf numFmtId="0" fontId="21" fillId="0" borderId="28" xfId="0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 wrapText="1"/>
    </xf>
    <xf numFmtId="0" fontId="7" fillId="0" borderId="28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6" borderId="0" xfId="0" applyFont="1" applyFill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vertical="top" wrapText="1"/>
    </xf>
    <xf numFmtId="0" fontId="21" fillId="0" borderId="1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3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/>
    </xf>
    <xf numFmtId="0" fontId="24" fillId="12" borderId="11" xfId="0" applyFont="1" applyFill="1" applyBorder="1" applyAlignment="1">
      <alignment horizontal="center"/>
    </xf>
    <xf numFmtId="2" fontId="24" fillId="12" borderId="5" xfId="0" applyNumberFormat="1" applyFont="1" applyFill="1" applyBorder="1" applyAlignment="1">
      <alignment horizontal="center"/>
    </xf>
    <xf numFmtId="0" fontId="24" fillId="12" borderId="57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0" fontId="21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60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61" xfId="0" applyFont="1" applyFill="1" applyBorder="1" applyAlignment="1">
      <alignment horizontal="justify"/>
    </xf>
    <xf numFmtId="0" fontId="21" fillId="0" borderId="62" xfId="0" applyFont="1" applyFill="1" applyBorder="1" applyAlignment="1">
      <alignment horizontal="center"/>
    </xf>
    <xf numFmtId="0" fontId="21" fillId="0" borderId="63" xfId="0" applyFont="1" applyFill="1" applyBorder="1" applyAlignment="1">
      <alignment horizontal="justify"/>
    </xf>
    <xf numFmtId="0" fontId="26" fillId="0" borderId="64" xfId="0" applyFont="1" applyFill="1" applyBorder="1" applyAlignment="1">
      <alignment horizontal="left"/>
    </xf>
    <xf numFmtId="0" fontId="21" fillId="0" borderId="65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12" borderId="28" xfId="0" applyFont="1" applyFill="1" applyBorder="1" applyAlignment="1">
      <alignment/>
    </xf>
    <xf numFmtId="0" fontId="21" fillId="12" borderId="28" xfId="0" applyFont="1" applyFill="1" applyBorder="1" applyAlignment="1">
      <alignment/>
    </xf>
    <xf numFmtId="2" fontId="24" fillId="12" borderId="26" xfId="0" applyNumberFormat="1" applyFont="1" applyFill="1" applyBorder="1" applyAlignment="1">
      <alignment horizontal="center"/>
    </xf>
    <xf numFmtId="2" fontId="24" fillId="12" borderId="40" xfId="0" applyNumberFormat="1" applyFont="1" applyFill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19" fontId="0" fillId="0" borderId="0" xfId="0" applyNumberFormat="1" applyFont="1" applyAlignment="1">
      <alignment/>
    </xf>
    <xf numFmtId="0" fontId="24" fillId="0" borderId="58" xfId="0" applyFont="1" applyFill="1" applyBorder="1" applyAlignment="1">
      <alignment/>
    </xf>
    <xf numFmtId="2" fontId="24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2" fontId="24" fillId="0" borderId="59" xfId="0" applyNumberFormat="1" applyFont="1" applyFill="1" applyBorder="1" applyAlignment="1" quotePrefix="1">
      <alignment horizontal="center"/>
    </xf>
    <xf numFmtId="0" fontId="21" fillId="0" borderId="60" xfId="0" applyFont="1" applyFill="1" applyBorder="1" applyAlignment="1" quotePrefix="1">
      <alignment horizontal="center"/>
    </xf>
    <xf numFmtId="0" fontId="21" fillId="0" borderId="27" xfId="0" applyFont="1" applyFill="1" applyBorder="1" applyAlignment="1" quotePrefix="1">
      <alignment horizontal="center"/>
    </xf>
    <xf numFmtId="2" fontId="21" fillId="0" borderId="59" xfId="0" applyNumberFormat="1" applyFont="1" applyFill="1" applyBorder="1" applyAlignment="1" quotePrefix="1">
      <alignment horizontal="center"/>
    </xf>
    <xf numFmtId="0" fontId="21" fillId="0" borderId="0" xfId="0" applyFont="1" applyFill="1" applyBorder="1" applyAlignment="1" quotePrefix="1">
      <alignment horizontal="center"/>
    </xf>
    <xf numFmtId="43" fontId="21" fillId="0" borderId="59" xfId="15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213" fontId="21" fillId="0" borderId="58" xfId="0" applyNumberFormat="1" applyFont="1" applyFill="1" applyBorder="1" applyAlignment="1">
      <alignment horizontal="center"/>
    </xf>
    <xf numFmtId="49" fontId="21" fillId="0" borderId="66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2" fontId="24" fillId="0" borderId="67" xfId="0" applyNumberFormat="1" applyFont="1" applyFill="1" applyBorder="1" applyAlignment="1" quotePrefix="1">
      <alignment horizontal="center"/>
    </xf>
    <xf numFmtId="0" fontId="21" fillId="0" borderId="68" xfId="0" applyFont="1" applyFill="1" applyBorder="1" applyAlignment="1" quotePrefix="1">
      <alignment horizontal="center"/>
    </xf>
    <xf numFmtId="0" fontId="21" fillId="0" borderId="67" xfId="0" applyFont="1" applyFill="1" applyBorder="1" applyAlignment="1">
      <alignment horizontal="center"/>
    </xf>
    <xf numFmtId="0" fontId="25" fillId="0" borderId="68" xfId="0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21" fillId="0" borderId="69" xfId="0" applyFont="1" applyFill="1" applyBorder="1" applyAlignment="1">
      <alignment/>
    </xf>
    <xf numFmtId="2" fontId="24" fillId="0" borderId="70" xfId="0" applyNumberFormat="1" applyFont="1" applyFill="1" applyBorder="1" applyAlignment="1" quotePrefix="1">
      <alignment horizontal="center"/>
    </xf>
    <xf numFmtId="0" fontId="21" fillId="0" borderId="71" xfId="0" applyFont="1" applyFill="1" applyBorder="1" applyAlignment="1" quotePrefix="1">
      <alignment horizontal="center"/>
    </xf>
    <xf numFmtId="0" fontId="21" fillId="0" borderId="70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72" xfId="0" applyFont="1" applyFill="1" applyBorder="1" applyAlignment="1">
      <alignment/>
    </xf>
    <xf numFmtId="0" fontId="21" fillId="0" borderId="73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1" fillId="0" borderId="58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4" fillId="0" borderId="2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2" fontId="24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2" fontId="21" fillId="0" borderId="58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 indent="1"/>
    </xf>
    <xf numFmtId="0" fontId="28" fillId="0" borderId="58" xfId="0" applyFont="1" applyFill="1" applyBorder="1" applyAlignment="1">
      <alignment horizontal="left" indent="1"/>
    </xf>
    <xf numFmtId="0" fontId="26" fillId="0" borderId="58" xfId="0" applyFont="1" applyFill="1" applyBorder="1" applyAlignment="1">
      <alignment horizontal="left" indent="1"/>
    </xf>
    <xf numFmtId="0" fontId="28" fillId="0" borderId="59" xfId="0" applyFont="1" applyFill="1" applyBorder="1" applyAlignment="1">
      <alignment horizontal="left" indent="1"/>
    </xf>
    <xf numFmtId="0" fontId="28" fillId="0" borderId="60" xfId="0" applyFont="1" applyFill="1" applyBorder="1" applyAlignment="1">
      <alignment horizontal="left" indent="1"/>
    </xf>
    <xf numFmtId="0" fontId="28" fillId="0" borderId="27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43" fontId="21" fillId="0" borderId="60" xfId="15" applyFont="1" applyFill="1" applyBorder="1" applyAlignment="1">
      <alignment horizontal="center"/>
    </xf>
    <xf numFmtId="43" fontId="21" fillId="0" borderId="27" xfId="15" applyFont="1" applyFill="1" applyBorder="1" applyAlignment="1">
      <alignment horizontal="center"/>
    </xf>
    <xf numFmtId="0" fontId="24" fillId="0" borderId="58" xfId="0" applyFont="1" applyFill="1" applyBorder="1" applyAlignment="1">
      <alignment/>
    </xf>
    <xf numFmtId="0" fontId="21" fillId="0" borderId="66" xfId="0" applyFont="1" applyFill="1" applyBorder="1" applyAlignment="1">
      <alignment horizontal="center"/>
    </xf>
    <xf numFmtId="0" fontId="26" fillId="0" borderId="66" xfId="0" applyFont="1" applyFill="1" applyBorder="1" applyAlignment="1">
      <alignment horizontal="left" indent="1"/>
    </xf>
    <xf numFmtId="0" fontId="21" fillId="0" borderId="68" xfId="0" applyFont="1" applyFill="1" applyBorder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21" fillId="0" borderId="66" xfId="0" applyFont="1" applyFill="1" applyBorder="1" applyAlignment="1">
      <alignment/>
    </xf>
    <xf numFmtId="43" fontId="21" fillId="0" borderId="75" xfId="0" applyNumberFormat="1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30" fillId="0" borderId="45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69" xfId="0" applyFont="1" applyFill="1" applyBorder="1" applyAlignment="1">
      <alignment/>
    </xf>
    <xf numFmtId="0" fontId="24" fillId="0" borderId="71" xfId="0" applyFont="1" applyFill="1" applyBorder="1" applyAlignment="1">
      <alignment horizontal="center"/>
    </xf>
    <xf numFmtId="2" fontId="21" fillId="0" borderId="72" xfId="0" applyNumberFormat="1" applyFont="1" applyFill="1" applyBorder="1" applyAlignment="1">
      <alignment horizontal="center"/>
    </xf>
    <xf numFmtId="0" fontId="21" fillId="0" borderId="72" xfId="0" applyFont="1" applyFill="1" applyBorder="1" applyAlignment="1">
      <alignment/>
    </xf>
    <xf numFmtId="2" fontId="24" fillId="0" borderId="73" xfId="0" applyNumberFormat="1" applyFont="1" applyFill="1" applyBorder="1" applyAlignment="1" quotePrefix="1">
      <alignment horizontal="center"/>
    </xf>
    <xf numFmtId="0" fontId="21" fillId="0" borderId="74" xfId="0" applyFont="1" applyFill="1" applyBorder="1" applyAlignment="1" quotePrefix="1">
      <alignment horizontal="center"/>
    </xf>
    <xf numFmtId="0" fontId="21" fillId="0" borderId="76" xfId="0" applyFont="1" applyFill="1" applyBorder="1" applyAlignment="1">
      <alignment horizontal="center"/>
    </xf>
    <xf numFmtId="0" fontId="21" fillId="0" borderId="76" xfId="0" applyFont="1" applyFill="1" applyBorder="1" applyAlignment="1">
      <alignment/>
    </xf>
    <xf numFmtId="2" fontId="24" fillId="0" borderId="77" xfId="0" applyNumberFormat="1" applyFont="1" applyFill="1" applyBorder="1" applyAlignment="1" quotePrefix="1">
      <alignment horizontal="center"/>
    </xf>
    <xf numFmtId="0" fontId="21" fillId="0" borderId="78" xfId="0" applyFont="1" applyFill="1" applyBorder="1" applyAlignment="1" quotePrefix="1">
      <alignment horizontal="center"/>
    </xf>
    <xf numFmtId="0" fontId="24" fillId="0" borderId="78" xfId="0" applyFont="1" applyFill="1" applyBorder="1" applyAlignment="1">
      <alignment horizontal="center"/>
    </xf>
    <xf numFmtId="2" fontId="24" fillId="12" borderId="26" xfId="0" applyNumberFormat="1" applyFont="1" applyFill="1" applyBorder="1" applyAlignment="1" quotePrefix="1">
      <alignment horizontal="center"/>
    </xf>
    <xf numFmtId="0" fontId="21" fillId="12" borderId="40" xfId="0" applyFont="1" applyFill="1" applyBorder="1" applyAlignment="1" quotePrefix="1">
      <alignment horizontal="center"/>
    </xf>
    <xf numFmtId="0" fontId="24" fillId="12" borderId="40" xfId="0" applyFont="1" applyFill="1" applyBorder="1" applyAlignment="1">
      <alignment horizontal="center"/>
    </xf>
    <xf numFmtId="2" fontId="21" fillId="0" borderId="79" xfId="0" applyNumberFormat="1" applyFont="1" applyFill="1" applyBorder="1" applyAlignment="1">
      <alignment horizontal="center"/>
    </xf>
    <xf numFmtId="2" fontId="24" fillId="0" borderId="26" xfId="0" applyNumberFormat="1" applyFont="1" applyFill="1" applyBorder="1" applyAlignment="1" quotePrefix="1">
      <alignment horizontal="center"/>
    </xf>
    <xf numFmtId="0" fontId="21" fillId="0" borderId="40" xfId="0" applyFont="1" applyFill="1" applyBorder="1" applyAlignment="1" quotePrefix="1">
      <alignment horizontal="center"/>
    </xf>
    <xf numFmtId="2" fontId="21" fillId="0" borderId="24" xfId="0" applyNumberFormat="1" applyFont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2" fontId="21" fillId="0" borderId="80" xfId="0" applyNumberFormat="1" applyFont="1" applyFill="1" applyBorder="1" applyAlignment="1">
      <alignment horizontal="center"/>
    </xf>
    <xf numFmtId="0" fontId="21" fillId="0" borderId="72" xfId="0" applyFont="1" applyFill="1" applyBorder="1" applyAlignment="1">
      <alignment horizontal="left"/>
    </xf>
    <xf numFmtId="49" fontId="21" fillId="0" borderId="76" xfId="0" applyNumberFormat="1" applyFont="1" applyFill="1" applyBorder="1" applyAlignment="1">
      <alignment horizontal="center" vertical="top"/>
    </xf>
    <xf numFmtId="0" fontId="21" fillId="0" borderId="76" xfId="0" applyFont="1" applyFill="1" applyBorder="1" applyAlignment="1">
      <alignment vertical="top"/>
    </xf>
    <xf numFmtId="0" fontId="21" fillId="12" borderId="11" xfId="0" applyFont="1" applyFill="1" applyBorder="1" applyAlignment="1">
      <alignment/>
    </xf>
    <xf numFmtId="2" fontId="24" fillId="12" borderId="57" xfId="0" applyNumberFormat="1" applyFont="1" applyFill="1" applyBorder="1" applyAlignment="1">
      <alignment horizontal="center"/>
    </xf>
    <xf numFmtId="2" fontId="21" fillId="0" borderId="59" xfId="0" applyNumberFormat="1" applyFont="1" applyFill="1" applyBorder="1" applyAlignment="1">
      <alignment horizontal="center"/>
    </xf>
    <xf numFmtId="2" fontId="21" fillId="0" borderId="67" xfId="0" applyNumberFormat="1" applyFont="1" applyFill="1" applyBorder="1" applyAlignment="1">
      <alignment horizontal="center"/>
    </xf>
    <xf numFmtId="2" fontId="21" fillId="0" borderId="70" xfId="0" applyNumberFormat="1" applyFont="1" applyFill="1" applyBorder="1" applyAlignment="1">
      <alignment horizontal="center"/>
    </xf>
    <xf numFmtId="0" fontId="21" fillId="0" borderId="61" xfId="0" applyFont="1" applyFill="1" applyBorder="1" applyAlignment="1">
      <alignment/>
    </xf>
    <xf numFmtId="2" fontId="21" fillId="0" borderId="73" xfId="0" applyNumberFormat="1" applyFont="1" applyFill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4" fillId="12" borderId="11" xfId="0" applyFont="1" applyFill="1" applyBorder="1" applyAlignment="1">
      <alignment/>
    </xf>
    <xf numFmtId="0" fontId="21" fillId="12" borderId="57" xfId="0" applyFont="1" applyFill="1" applyBorder="1" applyAlignment="1">
      <alignment/>
    </xf>
    <xf numFmtId="0" fontId="32" fillId="0" borderId="79" xfId="0" applyFont="1" applyFill="1" applyBorder="1" applyAlignment="1">
      <alignment horizontal="center"/>
    </xf>
    <xf numFmtId="0" fontId="32" fillId="0" borderId="8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" fontId="21" fillId="0" borderId="67" xfId="0" applyNumberFormat="1" applyFont="1" applyFill="1" applyBorder="1" applyAlignment="1" quotePrefix="1">
      <alignment horizontal="center"/>
    </xf>
    <xf numFmtId="213" fontId="21" fillId="0" borderId="67" xfId="0" applyNumberFormat="1" applyFont="1" applyFill="1" applyBorder="1" applyAlignment="1">
      <alignment horizontal="center"/>
    </xf>
    <xf numFmtId="213" fontId="21" fillId="0" borderId="70" xfId="0" applyNumberFormat="1" applyFont="1" applyFill="1" applyBorder="1" applyAlignment="1">
      <alignment horizontal="center"/>
    </xf>
    <xf numFmtId="1" fontId="21" fillId="0" borderId="70" xfId="0" applyNumberFormat="1" applyFont="1" applyFill="1" applyBorder="1" applyAlignment="1">
      <alignment horizontal="center"/>
    </xf>
    <xf numFmtId="1" fontId="21" fillId="0" borderId="59" xfId="0" applyNumberFormat="1" applyFont="1" applyFill="1" applyBorder="1" applyAlignment="1">
      <alignment horizontal="center"/>
    </xf>
    <xf numFmtId="1" fontId="21" fillId="0" borderId="59" xfId="0" applyNumberFormat="1" applyFont="1" applyFill="1" applyBorder="1" applyAlignment="1" quotePrefix="1">
      <alignment horizontal="center"/>
    </xf>
    <xf numFmtId="0" fontId="25" fillId="0" borderId="82" xfId="0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  <xf numFmtId="0" fontId="21" fillId="0" borderId="71" xfId="0" applyFont="1" applyFill="1" applyBorder="1" applyAlignment="1">
      <alignment/>
    </xf>
    <xf numFmtId="0" fontId="30" fillId="0" borderId="59" xfId="0" applyFont="1" applyFill="1" applyBorder="1" applyAlignment="1">
      <alignment horizontal="center"/>
    </xf>
    <xf numFmtId="0" fontId="26" fillId="0" borderId="58" xfId="0" applyFont="1" applyFill="1" applyBorder="1" applyAlignment="1">
      <alignment/>
    </xf>
    <xf numFmtId="0" fontId="21" fillId="0" borderId="40" xfId="0" applyFont="1" applyFill="1" applyBorder="1" applyAlignment="1">
      <alignment/>
    </xf>
    <xf numFmtId="0" fontId="33" fillId="0" borderId="79" xfId="0" applyFont="1" applyFill="1" applyBorder="1" applyAlignment="1">
      <alignment/>
    </xf>
    <xf numFmtId="0" fontId="21" fillId="0" borderId="83" xfId="0" applyFont="1" applyFill="1" applyBorder="1" applyAlignment="1">
      <alignment/>
    </xf>
    <xf numFmtId="0" fontId="24" fillId="12" borderId="69" xfId="0" applyFont="1" applyFill="1" applyBorder="1" applyAlignment="1">
      <alignment/>
    </xf>
    <xf numFmtId="0" fontId="21" fillId="12" borderId="69" xfId="0" applyFont="1" applyFill="1" applyBorder="1" applyAlignment="1">
      <alignment/>
    </xf>
    <xf numFmtId="0" fontId="21" fillId="12" borderId="26" xfId="0" applyFont="1" applyFill="1" applyBorder="1" applyAlignment="1">
      <alignment horizontal="center"/>
    </xf>
    <xf numFmtId="0" fontId="21" fillId="12" borderId="40" xfId="0" applyFont="1" applyFill="1" applyBorder="1" applyAlignment="1">
      <alignment/>
    </xf>
    <xf numFmtId="2" fontId="24" fillId="0" borderId="70" xfId="0" applyNumberFormat="1" applyFont="1" applyFill="1" applyBorder="1" applyAlignment="1">
      <alignment horizontal="center"/>
    </xf>
    <xf numFmtId="0" fontId="32" fillId="0" borderId="71" xfId="0" applyFont="1" applyFill="1" applyBorder="1" applyAlignment="1">
      <alignment/>
    </xf>
    <xf numFmtId="0" fontId="33" fillId="0" borderId="79" xfId="0" applyFont="1" applyFill="1" applyBorder="1" applyAlignment="1">
      <alignment horizontal="center"/>
    </xf>
    <xf numFmtId="0" fontId="33" fillId="0" borderId="8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58" xfId="0" applyFont="1" applyFill="1" applyBorder="1" applyAlignment="1">
      <alignment horizontal="left"/>
    </xf>
    <xf numFmtId="2" fontId="21" fillId="0" borderId="79" xfId="0" applyNumberFormat="1" applyFont="1" applyFill="1" applyBorder="1" applyAlignment="1">
      <alignment horizontal="center"/>
    </xf>
    <xf numFmtId="2" fontId="21" fillId="0" borderId="81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43" fontId="21" fillId="0" borderId="59" xfId="15" applyFont="1" applyFill="1" applyBorder="1" applyAlignment="1" quotePrefix="1">
      <alignment horizontal="center"/>
    </xf>
    <xf numFmtId="0" fontId="21" fillId="0" borderId="60" xfId="0" applyFont="1" applyFill="1" applyBorder="1" applyAlignment="1">
      <alignment horizontal="centerContinuous"/>
    </xf>
    <xf numFmtId="0" fontId="21" fillId="0" borderId="27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49" fontId="21" fillId="0" borderId="69" xfId="0" applyNumberFormat="1" applyFont="1" applyFill="1" applyBorder="1" applyAlignment="1">
      <alignment horizontal="center"/>
    </xf>
    <xf numFmtId="0" fontId="24" fillId="0" borderId="74" xfId="0" applyFont="1" applyFill="1" applyBorder="1" applyAlignment="1">
      <alignment horizontal="center"/>
    </xf>
    <xf numFmtId="0" fontId="21" fillId="0" borderId="76" xfId="0" applyFont="1" applyFill="1" applyBorder="1" applyAlignment="1">
      <alignment/>
    </xf>
    <xf numFmtId="0" fontId="21" fillId="0" borderId="77" xfId="0" applyFont="1" applyFill="1" applyBorder="1" applyAlignment="1">
      <alignment horizontal="center"/>
    </xf>
    <xf numFmtId="2" fontId="24" fillId="12" borderId="70" xfId="0" applyNumberFormat="1" applyFont="1" applyFill="1" applyBorder="1" applyAlignment="1">
      <alignment horizontal="center"/>
    </xf>
    <xf numFmtId="0" fontId="21" fillId="12" borderId="71" xfId="0" applyFont="1" applyFill="1" applyBorder="1" applyAlignment="1">
      <alignment/>
    </xf>
    <xf numFmtId="0" fontId="21" fillId="0" borderId="78" xfId="0" applyFont="1" applyFill="1" applyBorder="1" applyAlignment="1">
      <alignment/>
    </xf>
    <xf numFmtId="2" fontId="21" fillId="0" borderId="26" xfId="0" applyNumberFormat="1" applyFont="1" applyFill="1" applyBorder="1" applyAlignment="1">
      <alignment horizontal="center"/>
    </xf>
    <xf numFmtId="0" fontId="24" fillId="12" borderId="10" xfId="21" applyFont="1" applyFill="1" applyBorder="1" applyAlignment="1">
      <alignment/>
      <protection/>
    </xf>
    <xf numFmtId="0" fontId="21" fillId="12" borderId="29" xfId="0" applyFont="1" applyFill="1" applyBorder="1" applyAlignment="1">
      <alignment/>
    </xf>
    <xf numFmtId="49" fontId="21" fillId="0" borderId="58" xfId="21" applyNumberFormat="1" applyFont="1" applyFill="1" applyBorder="1" applyAlignment="1">
      <alignment horizontal="center"/>
      <protection/>
    </xf>
    <xf numFmtId="0" fontId="21" fillId="0" borderId="58" xfId="21" applyFont="1" applyFill="1" applyBorder="1" applyAlignment="1">
      <alignment horizontal="left"/>
      <protection/>
    </xf>
    <xf numFmtId="2" fontId="21" fillId="0" borderId="59" xfId="21" applyNumberFormat="1" applyFont="1" applyFill="1" applyBorder="1" applyAlignment="1">
      <alignment horizontal="center"/>
      <protection/>
    </xf>
    <xf numFmtId="49" fontId="24" fillId="0" borderId="66" xfId="21" applyNumberFormat="1" applyFont="1" applyFill="1" applyBorder="1" applyAlignment="1">
      <alignment horizontal="center"/>
      <protection/>
    </xf>
    <xf numFmtId="0" fontId="21" fillId="0" borderId="66" xfId="21" applyFont="1" applyFill="1" applyBorder="1" applyAlignment="1">
      <alignment horizontal="left"/>
      <protection/>
    </xf>
    <xf numFmtId="2" fontId="24" fillId="0" borderId="18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67" xfId="21" applyFont="1" applyFill="1" applyBorder="1" applyAlignment="1">
      <alignment horizontal="center"/>
      <protection/>
    </xf>
    <xf numFmtId="49" fontId="21" fillId="0" borderId="69" xfId="21" applyNumberFormat="1" applyFont="1" applyFill="1" applyBorder="1" applyAlignment="1">
      <alignment horizontal="center"/>
      <protection/>
    </xf>
    <xf numFmtId="0" fontId="21" fillId="0" borderId="69" xfId="21" applyFont="1" applyFill="1" applyBorder="1" applyAlignment="1">
      <alignment horizontal="left"/>
      <protection/>
    </xf>
    <xf numFmtId="43" fontId="21" fillId="0" borderId="70" xfId="15" applyFont="1" applyFill="1" applyBorder="1" applyAlignment="1" quotePrefix="1">
      <alignment horizontal="center"/>
    </xf>
    <xf numFmtId="2" fontId="21" fillId="0" borderId="70" xfId="21" applyNumberFormat="1" applyFont="1" applyFill="1" applyBorder="1" applyAlignment="1">
      <alignment horizontal="center"/>
      <protection/>
    </xf>
    <xf numFmtId="49" fontId="21" fillId="0" borderId="28" xfId="21" applyNumberFormat="1" applyFont="1" applyFill="1" applyBorder="1" applyAlignment="1">
      <alignment horizontal="center"/>
      <protection/>
    </xf>
    <xf numFmtId="0" fontId="21" fillId="0" borderId="28" xfId="21" applyFont="1" applyFill="1" applyBorder="1" applyAlignment="1">
      <alignment horizontal="left"/>
      <protection/>
    </xf>
    <xf numFmtId="2" fontId="21" fillId="0" borderId="26" xfId="21" applyNumberFormat="1" applyFont="1" applyFill="1" applyBorder="1" applyAlignment="1">
      <alignment horizontal="center"/>
      <protection/>
    </xf>
    <xf numFmtId="49" fontId="21" fillId="0" borderId="84" xfId="21" applyNumberFormat="1" applyFont="1" applyFill="1" applyBorder="1" applyAlignment="1">
      <alignment horizontal="left"/>
      <protection/>
    </xf>
    <xf numFmtId="0" fontId="21" fillId="0" borderId="60" xfId="21" applyFont="1" applyFill="1" applyBorder="1" applyAlignment="1">
      <alignment horizontal="left"/>
      <protection/>
    </xf>
    <xf numFmtId="43" fontId="21" fillId="0" borderId="27" xfId="15" applyFont="1" applyFill="1" applyBorder="1" applyAlignment="1" quotePrefix="1">
      <alignment horizontal="center"/>
    </xf>
    <xf numFmtId="0" fontId="24" fillId="0" borderId="46" xfId="0" applyFont="1" applyFill="1" applyBorder="1" applyAlignment="1">
      <alignment horizontal="center"/>
    </xf>
    <xf numFmtId="0" fontId="25" fillId="0" borderId="85" xfId="0" applyFont="1" applyFill="1" applyBorder="1" applyAlignment="1">
      <alignment horizontal="center"/>
    </xf>
    <xf numFmtId="43" fontId="21" fillId="0" borderId="26" xfId="15" applyFont="1" applyFill="1" applyBorder="1" applyAlignment="1" quotePrefix="1">
      <alignment horizontal="center"/>
    </xf>
    <xf numFmtId="49" fontId="24" fillId="0" borderId="76" xfId="21" applyNumberFormat="1" applyFont="1" applyFill="1" applyBorder="1" applyAlignment="1">
      <alignment horizontal="center"/>
      <protection/>
    </xf>
    <xf numFmtId="0" fontId="21" fillId="0" borderId="78" xfId="21" applyFont="1" applyFill="1" applyBorder="1" applyAlignment="1">
      <alignment horizontal="left"/>
      <protection/>
    </xf>
    <xf numFmtId="0" fontId="30" fillId="0" borderId="83" xfId="21" applyFont="1" applyFill="1" applyBorder="1" applyAlignment="1">
      <alignment horizontal="center"/>
      <protection/>
    </xf>
    <xf numFmtId="43" fontId="21" fillId="0" borderId="64" xfId="15" applyFont="1" applyFill="1" applyBorder="1" applyAlignment="1" quotePrefix="1">
      <alignment horizontal="center"/>
    </xf>
    <xf numFmtId="0" fontId="24" fillId="0" borderId="65" xfId="0" applyFont="1" applyFill="1" applyBorder="1" applyAlignment="1">
      <alignment horizontal="center"/>
    </xf>
    <xf numFmtId="0" fontId="21" fillId="0" borderId="0" xfId="21" applyFont="1" applyFill="1" applyBorder="1" applyAlignment="1">
      <alignment horizontal="left"/>
      <protection/>
    </xf>
    <xf numFmtId="0" fontId="30" fillId="0" borderId="77" xfId="21" applyFont="1" applyFill="1" applyBorder="1" applyAlignment="1">
      <alignment horizontal="center"/>
      <protection/>
    </xf>
    <xf numFmtId="0" fontId="24" fillId="12" borderId="1" xfId="21" applyFont="1" applyFill="1" applyBorder="1" applyAlignment="1">
      <alignment/>
      <protection/>
    </xf>
    <xf numFmtId="49" fontId="21" fillId="0" borderId="58" xfId="21" applyNumberFormat="1" applyFont="1" applyFill="1" applyBorder="1" applyAlignment="1" quotePrefix="1">
      <alignment horizontal="center"/>
      <protection/>
    </xf>
    <xf numFmtId="0" fontId="21" fillId="0" borderId="58" xfId="21" applyFont="1" applyFill="1" applyBorder="1">
      <alignment/>
      <protection/>
    </xf>
    <xf numFmtId="0" fontId="30" fillId="0" borderId="59" xfId="21" applyFont="1" applyFill="1" applyBorder="1" applyAlignment="1">
      <alignment horizontal="center"/>
      <protection/>
    </xf>
    <xf numFmtId="49" fontId="21" fillId="0" borderId="69" xfId="21" applyNumberFormat="1" applyFont="1" applyFill="1" applyBorder="1" applyAlignment="1" quotePrefix="1">
      <alignment horizontal="center"/>
      <protection/>
    </xf>
    <xf numFmtId="0" fontId="21" fillId="0" borderId="69" xfId="21" applyFont="1" applyFill="1" applyBorder="1">
      <alignment/>
      <protection/>
    </xf>
    <xf numFmtId="49" fontId="21" fillId="0" borderId="76" xfId="21" applyNumberFormat="1" applyFont="1" applyFill="1" applyBorder="1" applyAlignment="1" quotePrefix="1">
      <alignment horizontal="center"/>
      <protection/>
    </xf>
    <xf numFmtId="0" fontId="21" fillId="0" borderId="76" xfId="21" applyFont="1" applyFill="1" applyBorder="1">
      <alignment/>
      <protection/>
    </xf>
    <xf numFmtId="43" fontId="21" fillId="0" borderId="77" xfId="15" applyFont="1" applyFill="1" applyBorder="1" applyAlignment="1" quotePrefix="1">
      <alignment horizontal="center"/>
    </xf>
    <xf numFmtId="0" fontId="35" fillId="0" borderId="0" xfId="0" applyFont="1" applyFill="1" applyAlignment="1">
      <alignment vertical="center"/>
    </xf>
    <xf numFmtId="0" fontId="3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2" fontId="5" fillId="2" borderId="86" xfId="0" applyNumberFormat="1" applyFont="1" applyFill="1" applyBorder="1" applyAlignment="1">
      <alignment horizontal="center" vertical="center"/>
    </xf>
    <xf numFmtId="43" fontId="5" fillId="0" borderId="87" xfId="15" applyFont="1" applyFill="1" applyBorder="1" applyAlignment="1">
      <alignment horizontal="center" vertical="center"/>
    </xf>
    <xf numFmtId="43" fontId="5" fillId="0" borderId="0" xfId="15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/>
    </xf>
    <xf numFmtId="2" fontId="36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1" fillId="3" borderId="0" xfId="0" applyFont="1" applyFill="1" applyAlignment="1">
      <alignment/>
    </xf>
    <xf numFmtId="0" fontId="21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ตั้งหาร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Q288"/>
  <sheetViews>
    <sheetView tabSelected="1" view="pageBreakPreview" zoomScale="70" zoomScaleSheetLayoutView="70" workbookViewId="0" topLeftCell="A1">
      <pane ySplit="3" topLeftCell="BM145" activePane="bottomLeft" state="frozen"/>
      <selection pane="topLeft" activeCell="AG149" sqref="AG149"/>
      <selection pane="bottomLeft" activeCell="B230" sqref="B230"/>
    </sheetView>
  </sheetViews>
  <sheetFormatPr defaultColWidth="9.140625" defaultRowHeight="12.75"/>
  <cols>
    <col min="1" max="1" width="7.00390625" style="776" bestFit="1" customWidth="1"/>
    <col min="2" max="2" width="68.8515625" style="777" customWidth="1"/>
    <col min="3" max="3" width="8.28125" style="777" customWidth="1"/>
    <col min="4" max="4" width="9.28125" style="543" customWidth="1"/>
    <col min="5" max="5" width="1.7109375" style="765" customWidth="1"/>
    <col min="6" max="6" width="8.28125" style="777" customWidth="1"/>
    <col min="7" max="7" width="11.7109375" style="543" customWidth="1"/>
    <col min="8" max="8" width="1.7109375" style="765" customWidth="1"/>
    <col min="9" max="9" width="8.28125" style="777" customWidth="1"/>
    <col min="10" max="10" width="11.00390625" style="770" customWidth="1"/>
    <col min="11" max="11" width="1.7109375" style="577" customWidth="1"/>
    <col min="12" max="12" width="8.28125" style="774" customWidth="1"/>
    <col min="13" max="13" width="9.28125" style="775" customWidth="1"/>
    <col min="14" max="14" width="1.7109375" style="765" customWidth="1"/>
    <col min="15" max="15" width="8.28125" style="774" customWidth="1"/>
    <col min="16" max="16" width="10.421875" style="775" customWidth="1"/>
    <col min="17" max="16384" width="9.140625" style="543" customWidth="1"/>
  </cols>
  <sheetData>
    <row r="1" spans="1:16" ht="27.75" customHeight="1" thickBot="1">
      <c r="A1" s="542" t="s">
        <v>399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" ht="18.75" customHeight="1">
      <c r="A2" s="544" t="s">
        <v>1</v>
      </c>
      <c r="B2" s="545"/>
      <c r="C2" s="546" t="s">
        <v>400</v>
      </c>
      <c r="D2" s="547" t="s">
        <v>401</v>
      </c>
      <c r="E2" s="548"/>
      <c r="F2" s="546" t="s">
        <v>400</v>
      </c>
      <c r="G2" s="549" t="s">
        <v>402</v>
      </c>
      <c r="H2" s="548"/>
      <c r="I2" s="546" t="s">
        <v>400</v>
      </c>
      <c r="J2" s="549" t="s">
        <v>403</v>
      </c>
      <c r="K2" s="550"/>
      <c r="L2" s="546" t="s">
        <v>400</v>
      </c>
      <c r="M2" s="547" t="s">
        <v>404</v>
      </c>
      <c r="N2" s="548"/>
      <c r="O2" s="546" t="s">
        <v>400</v>
      </c>
      <c r="P2" s="549" t="s">
        <v>405</v>
      </c>
    </row>
    <row r="3" spans="1:16" ht="24" customHeight="1" thickBot="1">
      <c r="A3" s="551"/>
      <c r="B3" s="552"/>
      <c r="C3" s="553" t="s">
        <v>406</v>
      </c>
      <c r="D3" s="554"/>
      <c r="E3" s="548"/>
      <c r="F3" s="553" t="s">
        <v>406</v>
      </c>
      <c r="G3" s="555"/>
      <c r="H3" s="548"/>
      <c r="I3" s="553" t="s">
        <v>406</v>
      </c>
      <c r="J3" s="555"/>
      <c r="K3" s="550"/>
      <c r="L3" s="553" t="s">
        <v>406</v>
      </c>
      <c r="M3" s="554"/>
      <c r="N3" s="548"/>
      <c r="O3" s="553" t="s">
        <v>406</v>
      </c>
      <c r="P3" s="555"/>
    </row>
    <row r="4" spans="1:16" ht="23.25">
      <c r="A4" s="556" t="s">
        <v>29</v>
      </c>
      <c r="B4" s="557"/>
      <c r="C4" s="558">
        <f>SUM(C5:C9)</f>
        <v>20</v>
      </c>
      <c r="D4" s="559"/>
      <c r="E4" s="560"/>
      <c r="F4" s="558">
        <f>SUM(F5:F9)</f>
        <v>20</v>
      </c>
      <c r="G4" s="559"/>
      <c r="H4" s="560"/>
      <c r="I4" s="558">
        <f>SUM(I5:I9)</f>
        <v>20</v>
      </c>
      <c r="J4" s="559"/>
      <c r="K4" s="561"/>
      <c r="L4" s="558">
        <f>SUM(L5:L9)</f>
        <v>20</v>
      </c>
      <c r="M4" s="559"/>
      <c r="N4" s="560"/>
      <c r="O4" s="558">
        <f>SUM(O5:O9)</f>
        <v>20</v>
      </c>
      <c r="P4" s="559"/>
    </row>
    <row r="5" spans="1:16" ht="23.25">
      <c r="A5" s="562">
        <v>1.1</v>
      </c>
      <c r="B5" s="563" t="s">
        <v>407</v>
      </c>
      <c r="C5" s="564"/>
      <c r="D5" s="565"/>
      <c r="E5" s="566"/>
      <c r="F5" s="564"/>
      <c r="G5" s="565"/>
      <c r="H5" s="566"/>
      <c r="I5" s="564"/>
      <c r="J5" s="565"/>
      <c r="K5" s="567"/>
      <c r="L5" s="564">
        <v>10</v>
      </c>
      <c r="M5" s="565" t="s">
        <v>35</v>
      </c>
      <c r="N5" s="566"/>
      <c r="O5" s="564">
        <v>10</v>
      </c>
      <c r="P5" s="565" t="s">
        <v>35</v>
      </c>
    </row>
    <row r="6" spans="1:16" ht="23.25">
      <c r="A6" s="562"/>
      <c r="B6" s="563" t="s">
        <v>408</v>
      </c>
      <c r="C6" s="564"/>
      <c r="D6" s="568"/>
      <c r="E6" s="569"/>
      <c r="F6" s="564"/>
      <c r="G6" s="568"/>
      <c r="H6" s="569"/>
      <c r="I6" s="564"/>
      <c r="J6" s="568"/>
      <c r="K6" s="570"/>
      <c r="L6" s="564"/>
      <c r="M6" s="568"/>
      <c r="N6" s="569"/>
      <c r="O6" s="564"/>
      <c r="P6" s="568"/>
    </row>
    <row r="7" spans="1:16" ht="23.25">
      <c r="A7" s="562"/>
      <c r="B7" s="563" t="s">
        <v>409</v>
      </c>
      <c r="C7" s="564"/>
      <c r="D7" s="568"/>
      <c r="E7" s="569"/>
      <c r="F7" s="564"/>
      <c r="G7" s="568"/>
      <c r="H7" s="569"/>
      <c r="I7" s="564"/>
      <c r="J7" s="568"/>
      <c r="K7" s="570"/>
      <c r="L7" s="564"/>
      <c r="M7" s="568"/>
      <c r="N7" s="569"/>
      <c r="O7" s="564"/>
      <c r="P7" s="568"/>
    </row>
    <row r="8" spans="1:16" ht="24" customHeight="1">
      <c r="A8" s="562">
        <v>1.2</v>
      </c>
      <c r="B8" s="563" t="s">
        <v>36</v>
      </c>
      <c r="C8" s="564">
        <v>20</v>
      </c>
      <c r="D8" s="565" t="s">
        <v>35</v>
      </c>
      <c r="E8" s="566"/>
      <c r="F8" s="564">
        <v>20</v>
      </c>
      <c r="G8" s="565" t="s">
        <v>35</v>
      </c>
      <c r="H8" s="566"/>
      <c r="I8" s="564">
        <v>20</v>
      </c>
      <c r="J8" s="565" t="s">
        <v>35</v>
      </c>
      <c r="K8" s="567"/>
      <c r="L8" s="564">
        <v>10</v>
      </c>
      <c r="M8" s="565" t="s">
        <v>35</v>
      </c>
      <c r="N8" s="566"/>
      <c r="O8" s="564">
        <v>10</v>
      </c>
      <c r="P8" s="565" t="s">
        <v>35</v>
      </c>
    </row>
    <row r="9" spans="1:16" ht="24" customHeight="1">
      <c r="A9" s="562">
        <v>1.3</v>
      </c>
      <c r="B9" s="571" t="s">
        <v>410</v>
      </c>
      <c r="C9" s="564"/>
      <c r="D9" s="565"/>
      <c r="E9" s="566"/>
      <c r="F9" s="564"/>
      <c r="G9" s="565"/>
      <c r="H9" s="566"/>
      <c r="I9" s="564"/>
      <c r="J9" s="565"/>
      <c r="K9" s="567"/>
      <c r="L9" s="564"/>
      <c r="M9" s="565"/>
      <c r="N9" s="566"/>
      <c r="O9" s="564"/>
      <c r="P9" s="565"/>
    </row>
    <row r="10" spans="1:16" ht="24" thickBot="1">
      <c r="A10" s="572"/>
      <c r="B10" s="573" t="s">
        <v>411</v>
      </c>
      <c r="C10" s="574"/>
      <c r="D10" s="575"/>
      <c r="E10" s="576"/>
      <c r="F10" s="574"/>
      <c r="G10" s="575"/>
      <c r="H10" s="576"/>
      <c r="I10" s="574"/>
      <c r="J10" s="575"/>
      <c r="L10" s="574"/>
      <c r="M10" s="575"/>
      <c r="N10" s="576"/>
      <c r="O10" s="574"/>
      <c r="P10" s="575"/>
    </row>
    <row r="11" spans="1:17" ht="23.25">
      <c r="A11" s="578" t="s">
        <v>48</v>
      </c>
      <c r="B11" s="579"/>
      <c r="C11" s="580"/>
      <c r="D11" s="581"/>
      <c r="E11" s="582"/>
      <c r="F11" s="580">
        <f>F12+F42</f>
        <v>50</v>
      </c>
      <c r="G11" s="581"/>
      <c r="H11" s="582"/>
      <c r="I11" s="580">
        <f>I12+I42</f>
        <v>30</v>
      </c>
      <c r="J11" s="581"/>
      <c r="K11" s="583"/>
      <c r="L11" s="580"/>
      <c r="M11" s="581"/>
      <c r="N11" s="582"/>
      <c r="O11" s="580"/>
      <c r="P11" s="581"/>
      <c r="Q11" s="584"/>
    </row>
    <row r="12" spans="1:16" ht="23.25">
      <c r="A12" s="585" t="s">
        <v>49</v>
      </c>
      <c r="B12" s="563"/>
      <c r="C12" s="586"/>
      <c r="D12" s="587"/>
      <c r="E12" s="576"/>
      <c r="F12" s="586">
        <f>SUM(F13:F41)</f>
        <v>30.000000000000004</v>
      </c>
      <c r="G12" s="587"/>
      <c r="H12" s="576"/>
      <c r="I12" s="586">
        <f>SUM(I13:I41)</f>
        <v>30</v>
      </c>
      <c r="J12" s="587"/>
      <c r="L12" s="586"/>
      <c r="M12" s="587"/>
      <c r="N12" s="576"/>
      <c r="O12" s="586"/>
      <c r="P12" s="587"/>
    </row>
    <row r="13" spans="1:16" ht="23.25">
      <c r="A13" s="562">
        <v>2.1</v>
      </c>
      <c r="B13" s="563" t="s">
        <v>50</v>
      </c>
      <c r="C13" s="588"/>
      <c r="D13" s="589"/>
      <c r="E13" s="590"/>
      <c r="F13" s="591">
        <v>2.14</v>
      </c>
      <c r="G13" s="565" t="s">
        <v>35</v>
      </c>
      <c r="H13" s="566"/>
      <c r="I13" s="588"/>
      <c r="J13" s="589"/>
      <c r="K13" s="592"/>
      <c r="L13" s="588"/>
      <c r="M13" s="589"/>
      <c r="N13" s="590"/>
      <c r="O13" s="588"/>
      <c r="P13" s="589"/>
    </row>
    <row r="14" spans="1:16" ht="23.25">
      <c r="A14" s="562">
        <v>2.2</v>
      </c>
      <c r="B14" s="563" t="s">
        <v>52</v>
      </c>
      <c r="C14" s="564"/>
      <c r="D14" s="565"/>
      <c r="E14" s="566"/>
      <c r="F14" s="564">
        <v>2.15</v>
      </c>
      <c r="G14" s="565" t="s">
        <v>35</v>
      </c>
      <c r="H14" s="566"/>
      <c r="I14" s="564"/>
      <c r="J14" s="565"/>
      <c r="K14" s="567"/>
      <c r="L14" s="564"/>
      <c r="M14" s="565"/>
      <c r="N14" s="566"/>
      <c r="O14" s="564"/>
      <c r="P14" s="565"/>
    </row>
    <row r="15" spans="1:16" ht="23.25">
      <c r="A15" s="562">
        <v>2.3</v>
      </c>
      <c r="B15" s="563" t="s">
        <v>412</v>
      </c>
      <c r="C15" s="593"/>
      <c r="D15" s="594"/>
      <c r="E15" s="560"/>
      <c r="F15" s="564">
        <v>2.14</v>
      </c>
      <c r="G15" s="565" t="s">
        <v>35</v>
      </c>
      <c r="H15" s="566"/>
      <c r="I15" s="593"/>
      <c r="J15" s="594"/>
      <c r="K15" s="561"/>
      <c r="L15" s="593"/>
      <c r="M15" s="594"/>
      <c r="N15" s="560"/>
      <c r="O15" s="593"/>
      <c r="P15" s="594"/>
    </row>
    <row r="16" spans="1:16" ht="23.25">
      <c r="A16" s="562"/>
      <c r="B16" s="563" t="s">
        <v>413</v>
      </c>
      <c r="C16" s="564"/>
      <c r="D16" s="587"/>
      <c r="E16" s="576"/>
      <c r="F16" s="564"/>
      <c r="G16" s="587"/>
      <c r="H16" s="576"/>
      <c r="I16" s="564"/>
      <c r="J16" s="587"/>
      <c r="L16" s="564"/>
      <c r="M16" s="587"/>
      <c r="N16" s="576"/>
      <c r="O16" s="564"/>
      <c r="P16" s="587"/>
    </row>
    <row r="17" spans="1:16" ht="23.25">
      <c r="A17" s="562">
        <v>2.4</v>
      </c>
      <c r="B17" s="563" t="s">
        <v>61</v>
      </c>
      <c r="C17" s="564"/>
      <c r="D17" s="565"/>
      <c r="E17" s="566"/>
      <c r="F17" s="564"/>
      <c r="G17" s="565"/>
      <c r="H17" s="566"/>
      <c r="I17" s="564">
        <v>7.5</v>
      </c>
      <c r="J17" s="565" t="s">
        <v>35</v>
      </c>
      <c r="K17" s="567"/>
      <c r="L17" s="564"/>
      <c r="M17" s="565"/>
      <c r="N17" s="566"/>
      <c r="O17" s="564"/>
      <c r="P17" s="565"/>
    </row>
    <row r="18" spans="1:16" ht="23.25">
      <c r="A18" s="562">
        <v>2.5</v>
      </c>
      <c r="B18" s="563" t="s">
        <v>414</v>
      </c>
      <c r="C18" s="564"/>
      <c r="D18" s="565"/>
      <c r="E18" s="566"/>
      <c r="F18" s="564"/>
      <c r="G18" s="565"/>
      <c r="H18" s="566"/>
      <c r="I18" s="564">
        <v>7.5</v>
      </c>
      <c r="J18" s="565" t="s">
        <v>35</v>
      </c>
      <c r="K18" s="567"/>
      <c r="L18" s="564"/>
      <c r="M18" s="565"/>
      <c r="N18" s="566"/>
      <c r="O18" s="564"/>
      <c r="P18" s="565"/>
    </row>
    <row r="19" spans="1:16" ht="23.25">
      <c r="A19" s="562"/>
      <c r="B19" s="563" t="s">
        <v>415</v>
      </c>
      <c r="C19" s="564"/>
      <c r="D19" s="587"/>
      <c r="E19" s="576"/>
      <c r="F19" s="564"/>
      <c r="G19" s="587"/>
      <c r="H19" s="576"/>
      <c r="I19" s="564"/>
      <c r="J19" s="587"/>
      <c r="L19" s="564"/>
      <c r="M19" s="587"/>
      <c r="N19" s="576"/>
      <c r="O19" s="564"/>
      <c r="P19" s="587"/>
    </row>
    <row r="20" spans="1:16" ht="23.25">
      <c r="A20" s="562">
        <v>2.6</v>
      </c>
      <c r="B20" s="563" t="s">
        <v>416</v>
      </c>
      <c r="C20" s="564"/>
      <c r="D20" s="565"/>
      <c r="E20" s="566"/>
      <c r="F20" s="564"/>
      <c r="G20" s="565"/>
      <c r="H20" s="566"/>
      <c r="I20" s="564">
        <v>7.5</v>
      </c>
      <c r="J20" s="565" t="s">
        <v>35</v>
      </c>
      <c r="K20" s="567"/>
      <c r="L20" s="564"/>
      <c r="M20" s="565"/>
      <c r="N20" s="566"/>
      <c r="O20" s="564"/>
      <c r="P20" s="565"/>
    </row>
    <row r="21" spans="1:16" ht="23.25">
      <c r="A21" s="562"/>
      <c r="B21" s="563" t="s">
        <v>417</v>
      </c>
      <c r="C21" s="564"/>
      <c r="D21" s="587"/>
      <c r="E21" s="576"/>
      <c r="F21" s="564"/>
      <c r="G21" s="587"/>
      <c r="H21" s="576"/>
      <c r="I21" s="564"/>
      <c r="J21" s="587"/>
      <c r="L21" s="564"/>
      <c r="M21" s="587"/>
      <c r="N21" s="576"/>
      <c r="O21" s="564"/>
      <c r="P21" s="587"/>
    </row>
    <row r="22" spans="1:16" ht="23.25">
      <c r="A22" s="562">
        <v>2.7</v>
      </c>
      <c r="B22" s="563" t="s">
        <v>77</v>
      </c>
      <c r="C22" s="593"/>
      <c r="D22" s="594"/>
      <c r="E22" s="560"/>
      <c r="F22" s="593"/>
      <c r="G22" s="594"/>
      <c r="H22" s="560"/>
      <c r="I22" s="564">
        <v>7.5</v>
      </c>
      <c r="J22" s="565" t="s">
        <v>35</v>
      </c>
      <c r="K22" s="567"/>
      <c r="L22" s="593"/>
      <c r="M22" s="594"/>
      <c r="N22" s="560"/>
      <c r="O22" s="593"/>
      <c r="P22" s="594"/>
    </row>
    <row r="23" spans="1:16" ht="23.25">
      <c r="A23" s="562">
        <v>2.8</v>
      </c>
      <c r="B23" s="563" t="s">
        <v>418</v>
      </c>
      <c r="C23" s="564" t="s">
        <v>51</v>
      </c>
      <c r="D23" s="594" t="s">
        <v>60</v>
      </c>
      <c r="E23" s="560"/>
      <c r="F23" s="564">
        <v>2.14</v>
      </c>
      <c r="G23" s="565" t="s">
        <v>35</v>
      </c>
      <c r="H23" s="566"/>
      <c r="I23" s="564"/>
      <c r="J23" s="565"/>
      <c r="K23" s="567"/>
      <c r="L23" s="564"/>
      <c r="M23" s="565"/>
      <c r="N23" s="566"/>
      <c r="O23" s="564"/>
      <c r="P23" s="565"/>
    </row>
    <row r="24" spans="1:16" ht="23.25">
      <c r="A24" s="562"/>
      <c r="B24" s="563" t="s">
        <v>419</v>
      </c>
      <c r="C24" s="564"/>
      <c r="D24" s="587"/>
      <c r="E24" s="576"/>
      <c r="F24" s="564"/>
      <c r="G24" s="587"/>
      <c r="H24" s="576"/>
      <c r="I24" s="564"/>
      <c r="J24" s="587"/>
      <c r="L24" s="564"/>
      <c r="M24" s="587"/>
      <c r="N24" s="576"/>
      <c r="O24" s="564"/>
      <c r="P24" s="587"/>
    </row>
    <row r="25" spans="1:16" ht="23.25">
      <c r="A25" s="595">
        <v>2.9</v>
      </c>
      <c r="B25" s="563" t="s">
        <v>420</v>
      </c>
      <c r="C25" s="588"/>
      <c r="D25" s="589"/>
      <c r="E25" s="590"/>
      <c r="F25" s="564">
        <v>2.15</v>
      </c>
      <c r="G25" s="565" t="s">
        <v>35</v>
      </c>
      <c r="H25" s="566"/>
      <c r="I25" s="588"/>
      <c r="J25" s="589"/>
      <c r="K25" s="592"/>
      <c r="L25" s="588"/>
      <c r="M25" s="589"/>
      <c r="N25" s="590"/>
      <c r="O25" s="588"/>
      <c r="P25" s="589"/>
    </row>
    <row r="26" spans="1:16" ht="23.25">
      <c r="A26" s="562"/>
      <c r="B26" s="563" t="s">
        <v>421</v>
      </c>
      <c r="C26" s="564"/>
      <c r="D26" s="587"/>
      <c r="E26" s="576"/>
      <c r="F26" s="564"/>
      <c r="G26" s="587"/>
      <c r="H26" s="576"/>
      <c r="I26" s="564"/>
      <c r="J26" s="587"/>
      <c r="L26" s="564"/>
      <c r="M26" s="587"/>
      <c r="N26" s="576"/>
      <c r="O26" s="564"/>
      <c r="P26" s="587"/>
    </row>
    <row r="27" spans="1:16" ht="23.25">
      <c r="A27" s="596" t="s">
        <v>89</v>
      </c>
      <c r="B27" s="597" t="s">
        <v>90</v>
      </c>
      <c r="C27" s="598"/>
      <c r="D27" s="599"/>
      <c r="E27" s="590"/>
      <c r="F27" s="600">
        <v>2.14</v>
      </c>
      <c r="G27" s="601" t="s">
        <v>35</v>
      </c>
      <c r="H27" s="566"/>
      <c r="I27" s="598"/>
      <c r="J27" s="599"/>
      <c r="K27" s="592"/>
      <c r="L27" s="598"/>
      <c r="M27" s="599"/>
      <c r="N27" s="590"/>
      <c r="O27" s="598"/>
      <c r="P27" s="599"/>
    </row>
    <row r="28" spans="1:16" ht="23.25">
      <c r="A28" s="602">
        <v>2.11</v>
      </c>
      <c r="B28" s="603" t="s">
        <v>95</v>
      </c>
      <c r="C28" s="604"/>
      <c r="D28" s="605"/>
      <c r="E28" s="590"/>
      <c r="F28" s="606">
        <v>2.15</v>
      </c>
      <c r="G28" s="607" t="s">
        <v>35</v>
      </c>
      <c r="H28" s="566"/>
      <c r="I28" s="604"/>
      <c r="J28" s="605"/>
      <c r="K28" s="592"/>
      <c r="L28" s="604"/>
      <c r="M28" s="605"/>
      <c r="N28" s="590"/>
      <c r="O28" s="604"/>
      <c r="P28" s="605"/>
    </row>
    <row r="29" spans="1:16" ht="23.25">
      <c r="A29" s="562">
        <v>2.12</v>
      </c>
      <c r="B29" s="563" t="s">
        <v>422</v>
      </c>
      <c r="C29" s="586" t="s">
        <v>51</v>
      </c>
      <c r="D29" s="594" t="s">
        <v>60</v>
      </c>
      <c r="E29" s="560"/>
      <c r="F29" s="564">
        <v>2.14</v>
      </c>
      <c r="G29" s="565" t="s">
        <v>35</v>
      </c>
      <c r="H29" s="566"/>
      <c r="I29" s="588"/>
      <c r="J29" s="594"/>
      <c r="K29" s="561"/>
      <c r="L29" s="588"/>
      <c r="M29" s="594"/>
      <c r="N29" s="560"/>
      <c r="O29" s="588"/>
      <c r="P29" s="594"/>
    </row>
    <row r="30" spans="1:16" ht="23.25">
      <c r="A30" s="562"/>
      <c r="B30" s="563" t="s">
        <v>423</v>
      </c>
      <c r="C30" s="564"/>
      <c r="D30" s="587"/>
      <c r="E30" s="576"/>
      <c r="F30" s="564"/>
      <c r="G30" s="587"/>
      <c r="H30" s="576"/>
      <c r="I30" s="564"/>
      <c r="J30" s="587"/>
      <c r="L30" s="564"/>
      <c r="M30" s="587"/>
      <c r="N30" s="576"/>
      <c r="O30" s="564"/>
      <c r="P30" s="587"/>
    </row>
    <row r="31" spans="1:16" ht="23.25">
      <c r="A31" s="562"/>
      <c r="B31" s="563" t="s">
        <v>424</v>
      </c>
      <c r="C31" s="564"/>
      <c r="D31" s="587"/>
      <c r="E31" s="576"/>
      <c r="F31" s="564"/>
      <c r="G31" s="587"/>
      <c r="H31" s="576"/>
      <c r="I31" s="564"/>
      <c r="J31" s="587"/>
      <c r="L31" s="564"/>
      <c r="M31" s="587"/>
      <c r="N31" s="576"/>
      <c r="O31" s="564"/>
      <c r="P31" s="587"/>
    </row>
    <row r="32" spans="1:16" ht="23.25">
      <c r="A32" s="562"/>
      <c r="B32" s="563" t="s">
        <v>425</v>
      </c>
      <c r="C32" s="564"/>
      <c r="D32" s="587"/>
      <c r="E32" s="576"/>
      <c r="F32" s="564"/>
      <c r="G32" s="587"/>
      <c r="H32" s="576"/>
      <c r="I32" s="564"/>
      <c r="J32" s="587"/>
      <c r="L32" s="564"/>
      <c r="M32" s="587"/>
      <c r="N32" s="576"/>
      <c r="O32" s="564"/>
      <c r="P32" s="587"/>
    </row>
    <row r="33" spans="1:16" ht="23.25">
      <c r="A33" s="602">
        <v>2.13</v>
      </c>
      <c r="B33" s="603" t="s">
        <v>105</v>
      </c>
      <c r="C33" s="588"/>
      <c r="D33" s="589"/>
      <c r="E33" s="590"/>
      <c r="F33" s="564">
        <v>2.14</v>
      </c>
      <c r="G33" s="565" t="s">
        <v>35</v>
      </c>
      <c r="H33" s="566"/>
      <c r="I33" s="588"/>
      <c r="J33" s="589"/>
      <c r="K33" s="592"/>
      <c r="L33" s="588"/>
      <c r="M33" s="589"/>
      <c r="N33" s="590"/>
      <c r="O33" s="588"/>
      <c r="P33" s="589"/>
    </row>
    <row r="34" spans="1:16" ht="23.25">
      <c r="A34" s="602">
        <v>2.14</v>
      </c>
      <c r="B34" s="603" t="s">
        <v>426</v>
      </c>
      <c r="C34" s="606"/>
      <c r="D34" s="607"/>
      <c r="E34" s="566"/>
      <c r="F34" s="564">
        <v>2.15</v>
      </c>
      <c r="G34" s="607" t="s">
        <v>35</v>
      </c>
      <c r="H34" s="566"/>
      <c r="I34" s="606"/>
      <c r="J34" s="607"/>
      <c r="K34" s="567"/>
      <c r="L34" s="606"/>
      <c r="M34" s="607"/>
      <c r="N34" s="566"/>
      <c r="O34" s="606"/>
      <c r="P34" s="607"/>
    </row>
    <row r="35" spans="1:16" ht="23.25">
      <c r="A35" s="562"/>
      <c r="B35" s="563" t="s">
        <v>427</v>
      </c>
      <c r="C35" s="564"/>
      <c r="D35" s="587"/>
      <c r="E35" s="576"/>
      <c r="F35" s="564"/>
      <c r="G35" s="587"/>
      <c r="H35" s="576"/>
      <c r="I35" s="564"/>
      <c r="J35" s="587"/>
      <c r="L35" s="564"/>
      <c r="M35" s="587"/>
      <c r="N35" s="576"/>
      <c r="O35" s="564"/>
      <c r="P35" s="587"/>
    </row>
    <row r="36" spans="1:16" ht="23.25">
      <c r="A36" s="562">
        <v>2.15</v>
      </c>
      <c r="B36" s="563" t="s">
        <v>112</v>
      </c>
      <c r="C36" s="588"/>
      <c r="D36" s="589"/>
      <c r="E36" s="590"/>
      <c r="F36" s="564">
        <v>2.14</v>
      </c>
      <c r="G36" s="565" t="s">
        <v>35</v>
      </c>
      <c r="H36" s="566"/>
      <c r="I36" s="588"/>
      <c r="J36" s="589"/>
      <c r="K36" s="592"/>
      <c r="L36" s="588"/>
      <c r="M36" s="589"/>
      <c r="N36" s="590"/>
      <c r="O36" s="588"/>
      <c r="P36" s="589"/>
    </row>
    <row r="37" spans="1:16" ht="23.25">
      <c r="A37" s="562">
        <v>2.16</v>
      </c>
      <c r="B37" s="563" t="s">
        <v>428</v>
      </c>
      <c r="C37" s="564"/>
      <c r="D37" s="594" t="s">
        <v>60</v>
      </c>
      <c r="E37" s="560"/>
      <c r="F37" s="564">
        <v>2.14</v>
      </c>
      <c r="G37" s="565" t="s">
        <v>35</v>
      </c>
      <c r="H37" s="566"/>
      <c r="I37" s="564"/>
      <c r="J37" s="565"/>
      <c r="K37" s="567"/>
      <c r="L37" s="564"/>
      <c r="M37" s="565"/>
      <c r="N37" s="566"/>
      <c r="O37" s="564"/>
      <c r="P37" s="565"/>
    </row>
    <row r="38" spans="1:16" ht="23.25">
      <c r="A38" s="562"/>
      <c r="B38" s="563" t="s">
        <v>429</v>
      </c>
      <c r="C38" s="564"/>
      <c r="D38" s="587"/>
      <c r="E38" s="576"/>
      <c r="F38" s="564"/>
      <c r="G38" s="587"/>
      <c r="H38" s="576"/>
      <c r="I38" s="564"/>
      <c r="J38" s="587"/>
      <c r="L38" s="564"/>
      <c r="M38" s="587"/>
      <c r="N38" s="576"/>
      <c r="O38" s="564"/>
      <c r="P38" s="587"/>
    </row>
    <row r="39" spans="1:16" ht="23.25">
      <c r="A39" s="608">
        <v>2.17</v>
      </c>
      <c r="B39" s="609" t="s">
        <v>119</v>
      </c>
      <c r="C39" s="610"/>
      <c r="D39" s="611"/>
      <c r="E39" s="566"/>
      <c r="F39" s="564">
        <v>2.14</v>
      </c>
      <c r="G39" s="611" t="s">
        <v>35</v>
      </c>
      <c r="H39" s="566"/>
      <c r="I39" s="610"/>
      <c r="J39" s="611"/>
      <c r="K39" s="567"/>
      <c r="L39" s="610"/>
      <c r="M39" s="611"/>
      <c r="N39" s="566"/>
      <c r="O39" s="610"/>
      <c r="P39" s="611"/>
    </row>
    <row r="40" spans="1:16" ht="23.25">
      <c r="A40" s="562">
        <v>2.18</v>
      </c>
      <c r="B40" s="563" t="s">
        <v>430</v>
      </c>
      <c r="C40" s="588"/>
      <c r="D40" s="589"/>
      <c r="E40" s="590"/>
      <c r="F40" s="564">
        <v>2.14</v>
      </c>
      <c r="G40" s="565" t="s">
        <v>35</v>
      </c>
      <c r="H40" s="566"/>
      <c r="I40" s="588"/>
      <c r="J40" s="589"/>
      <c r="K40" s="592"/>
      <c r="L40" s="588"/>
      <c r="M40" s="589"/>
      <c r="N40" s="590"/>
      <c r="O40" s="588"/>
      <c r="P40" s="589"/>
    </row>
    <row r="41" spans="1:16" ht="23.25">
      <c r="A41" s="612"/>
      <c r="B41" s="563" t="s">
        <v>431</v>
      </c>
      <c r="C41" s="613"/>
      <c r="D41" s="614"/>
      <c r="E41" s="566"/>
      <c r="F41" s="613"/>
      <c r="G41" s="614"/>
      <c r="H41" s="566"/>
      <c r="I41" s="613"/>
      <c r="J41" s="614"/>
      <c r="K41" s="567"/>
      <c r="L41" s="613"/>
      <c r="M41" s="614"/>
      <c r="N41" s="566"/>
      <c r="O41" s="613"/>
      <c r="P41" s="614"/>
    </row>
    <row r="42" spans="1:16" ht="23.25">
      <c r="A42" s="615" t="s">
        <v>129</v>
      </c>
      <c r="B42" s="616"/>
      <c r="C42" s="617"/>
      <c r="D42" s="618"/>
      <c r="E42" s="576"/>
      <c r="F42" s="617">
        <f>SUM(F43:F56)</f>
        <v>20</v>
      </c>
      <c r="G42" s="618"/>
      <c r="H42" s="576"/>
      <c r="I42" s="617"/>
      <c r="J42" s="618"/>
      <c r="L42" s="617"/>
      <c r="M42" s="618"/>
      <c r="N42" s="576"/>
      <c r="O42" s="617"/>
      <c r="P42" s="618"/>
    </row>
    <row r="43" spans="1:16" ht="23.25">
      <c r="A43" s="602">
        <v>2.19</v>
      </c>
      <c r="B43" s="603" t="s">
        <v>432</v>
      </c>
      <c r="C43" s="606"/>
      <c r="D43" s="607"/>
      <c r="E43" s="566"/>
      <c r="F43" s="606">
        <v>3.33</v>
      </c>
      <c r="G43" s="607" t="s">
        <v>35</v>
      </c>
      <c r="H43" s="566"/>
      <c r="I43" s="606"/>
      <c r="J43" s="607"/>
      <c r="K43" s="567"/>
      <c r="L43" s="606"/>
      <c r="M43" s="607"/>
      <c r="N43" s="566"/>
      <c r="O43" s="606"/>
      <c r="P43" s="607"/>
    </row>
    <row r="44" spans="1:16" ht="23.25">
      <c r="A44" s="562"/>
      <c r="B44" s="563" t="s">
        <v>433</v>
      </c>
      <c r="C44" s="564"/>
      <c r="D44" s="587"/>
      <c r="E44" s="576"/>
      <c r="F44" s="564"/>
      <c r="G44" s="587"/>
      <c r="H44" s="576"/>
      <c r="I44" s="564"/>
      <c r="J44" s="587"/>
      <c r="L44" s="564"/>
      <c r="M44" s="587"/>
      <c r="N44" s="576"/>
      <c r="O44" s="564"/>
      <c r="P44" s="587"/>
    </row>
    <row r="45" spans="1:16" ht="23.25">
      <c r="A45" s="619">
        <v>2.2</v>
      </c>
      <c r="B45" s="563" t="s">
        <v>434</v>
      </c>
      <c r="C45" s="564"/>
      <c r="D45" s="565"/>
      <c r="E45" s="566"/>
      <c r="F45" s="564">
        <v>3.34</v>
      </c>
      <c r="G45" s="565" t="s">
        <v>35</v>
      </c>
      <c r="H45" s="566"/>
      <c r="I45" s="564"/>
      <c r="J45" s="565"/>
      <c r="K45" s="567"/>
      <c r="L45" s="564"/>
      <c r="M45" s="565"/>
      <c r="N45" s="566"/>
      <c r="O45" s="564"/>
      <c r="P45" s="565"/>
    </row>
    <row r="46" spans="1:17" ht="23.25">
      <c r="A46" s="562"/>
      <c r="B46" s="563" t="s">
        <v>435</v>
      </c>
      <c r="C46" s="564"/>
      <c r="D46" s="587"/>
      <c r="E46" s="576"/>
      <c r="F46" s="564"/>
      <c r="G46" s="587"/>
      <c r="H46" s="576"/>
      <c r="I46" s="564"/>
      <c r="J46" s="587"/>
      <c r="L46" s="564"/>
      <c r="M46" s="587"/>
      <c r="N46" s="576"/>
      <c r="O46" s="564"/>
      <c r="P46" s="587"/>
      <c r="Q46" s="620"/>
    </row>
    <row r="47" spans="1:17" s="620" customFormat="1" ht="22.5">
      <c r="A47" s="621"/>
      <c r="B47" s="622" t="s">
        <v>436</v>
      </c>
      <c r="C47" s="623"/>
      <c r="D47" s="624"/>
      <c r="E47" s="625"/>
      <c r="F47" s="623"/>
      <c r="G47" s="624"/>
      <c r="H47" s="625"/>
      <c r="I47" s="623"/>
      <c r="J47" s="624"/>
      <c r="K47" s="626"/>
      <c r="L47" s="623"/>
      <c r="M47" s="624"/>
      <c r="N47" s="625"/>
      <c r="O47" s="623"/>
      <c r="P47" s="624"/>
      <c r="Q47" s="543"/>
    </row>
    <row r="48" spans="1:16" ht="23.25">
      <c r="A48" s="562">
        <v>2.21</v>
      </c>
      <c r="B48" s="563" t="s">
        <v>437</v>
      </c>
      <c r="C48" s="593"/>
      <c r="D48" s="627"/>
      <c r="E48" s="628"/>
      <c r="F48" s="564">
        <v>3.33</v>
      </c>
      <c r="G48" s="565" t="s">
        <v>35</v>
      </c>
      <c r="H48" s="566"/>
      <c r="I48" s="593"/>
      <c r="J48" s="565"/>
      <c r="K48" s="567"/>
      <c r="L48" s="593"/>
      <c r="M48" s="627"/>
      <c r="N48" s="628"/>
      <c r="O48" s="593"/>
      <c r="P48" s="627"/>
    </row>
    <row r="49" spans="1:16" ht="23.25">
      <c r="A49" s="562"/>
      <c r="B49" s="629" t="s">
        <v>561</v>
      </c>
      <c r="C49" s="564"/>
      <c r="D49" s="587"/>
      <c r="E49" s="576"/>
      <c r="F49" s="564"/>
      <c r="G49" s="587"/>
      <c r="H49" s="576"/>
      <c r="I49" s="564"/>
      <c r="J49" s="587"/>
      <c r="L49" s="564"/>
      <c r="M49" s="587"/>
      <c r="N49" s="576"/>
      <c r="O49" s="564"/>
      <c r="P49" s="587"/>
    </row>
    <row r="50" spans="1:16" ht="23.25">
      <c r="A50" s="562">
        <v>2.22</v>
      </c>
      <c r="B50" s="563" t="s">
        <v>438</v>
      </c>
      <c r="C50" s="564"/>
      <c r="D50" s="565"/>
      <c r="E50" s="566"/>
      <c r="F50" s="564">
        <v>3.34</v>
      </c>
      <c r="G50" s="565" t="s">
        <v>35</v>
      </c>
      <c r="H50" s="566"/>
      <c r="I50" s="564"/>
      <c r="J50" s="565"/>
      <c r="K50" s="567"/>
      <c r="L50" s="564"/>
      <c r="M50" s="565"/>
      <c r="N50" s="566"/>
      <c r="O50" s="564"/>
      <c r="P50" s="565"/>
    </row>
    <row r="51" spans="1:16" ht="23.25">
      <c r="A51" s="562"/>
      <c r="B51" s="563" t="s">
        <v>439</v>
      </c>
      <c r="C51" s="564"/>
      <c r="D51" s="587"/>
      <c r="E51" s="576"/>
      <c r="F51" s="564"/>
      <c r="G51" s="587"/>
      <c r="H51" s="576"/>
      <c r="I51" s="564"/>
      <c r="J51" s="587"/>
      <c r="L51" s="564"/>
      <c r="M51" s="587"/>
      <c r="N51" s="576"/>
      <c r="O51" s="564"/>
      <c r="P51" s="587"/>
    </row>
    <row r="52" spans="1:16" ht="23.25">
      <c r="A52" s="630"/>
      <c r="B52" s="631" t="s">
        <v>436</v>
      </c>
      <c r="C52" s="600"/>
      <c r="D52" s="632"/>
      <c r="E52" s="576"/>
      <c r="F52" s="600"/>
      <c r="G52" s="632"/>
      <c r="H52" s="576"/>
      <c r="I52" s="600"/>
      <c r="J52" s="632"/>
      <c r="L52" s="600"/>
      <c r="M52" s="632"/>
      <c r="N52" s="576"/>
      <c r="O52" s="600"/>
      <c r="P52" s="632"/>
    </row>
    <row r="53" spans="1:17" ht="23.25">
      <c r="A53" s="602">
        <v>2.23</v>
      </c>
      <c r="B53" s="603" t="s">
        <v>149</v>
      </c>
      <c r="C53" s="604"/>
      <c r="D53" s="605"/>
      <c r="E53" s="590"/>
      <c r="F53" s="564">
        <v>3.33</v>
      </c>
      <c r="G53" s="565" t="s">
        <v>35</v>
      </c>
      <c r="H53" s="566"/>
      <c r="I53" s="604"/>
      <c r="J53" s="605"/>
      <c r="K53" s="592"/>
      <c r="L53" s="604"/>
      <c r="M53" s="605"/>
      <c r="N53" s="590"/>
      <c r="O53" s="604"/>
      <c r="P53" s="605"/>
      <c r="Q53" s="633"/>
    </row>
    <row r="54" spans="1:17" ht="23.25">
      <c r="A54" s="562">
        <v>2.24</v>
      </c>
      <c r="B54" s="563" t="s">
        <v>440</v>
      </c>
      <c r="C54" s="588"/>
      <c r="D54" s="589"/>
      <c r="E54" s="590"/>
      <c r="F54" s="564">
        <v>3.33</v>
      </c>
      <c r="G54" s="565" t="s">
        <v>35</v>
      </c>
      <c r="H54" s="566"/>
      <c r="I54" s="588"/>
      <c r="J54" s="589"/>
      <c r="K54" s="592"/>
      <c r="L54" s="588"/>
      <c r="M54" s="589"/>
      <c r="N54" s="590"/>
      <c r="O54" s="588"/>
      <c r="P54" s="589"/>
      <c r="Q54" s="633"/>
    </row>
    <row r="55" spans="1:17" ht="23.25">
      <c r="A55" s="562"/>
      <c r="B55" s="563" t="s">
        <v>441</v>
      </c>
      <c r="C55" s="564"/>
      <c r="D55" s="587"/>
      <c r="E55" s="576"/>
      <c r="F55" s="564"/>
      <c r="G55" s="587"/>
      <c r="H55" s="576"/>
      <c r="I55" s="564"/>
      <c r="J55" s="587"/>
      <c r="L55" s="564"/>
      <c r="M55" s="587"/>
      <c r="N55" s="576"/>
      <c r="O55" s="564"/>
      <c r="P55" s="587"/>
      <c r="Q55" s="634" t="s">
        <v>442</v>
      </c>
    </row>
    <row r="56" spans="1:17" ht="23.25">
      <c r="A56" s="562">
        <v>2.25</v>
      </c>
      <c r="B56" s="563" t="s">
        <v>443</v>
      </c>
      <c r="C56" s="588"/>
      <c r="D56" s="594"/>
      <c r="E56" s="560"/>
      <c r="F56" s="588" t="s">
        <v>51</v>
      </c>
      <c r="G56" s="594" t="s">
        <v>60</v>
      </c>
      <c r="H56" s="561"/>
      <c r="I56" s="588"/>
      <c r="J56" s="594"/>
      <c r="K56" s="561"/>
      <c r="L56" s="588"/>
      <c r="M56" s="594"/>
      <c r="N56" s="560"/>
      <c r="O56" s="588"/>
      <c r="P56" s="594"/>
      <c r="Q56" s="634"/>
    </row>
    <row r="57" spans="1:17" ht="23.25">
      <c r="A57" s="562">
        <v>2.26</v>
      </c>
      <c r="B57" s="563" t="s">
        <v>444</v>
      </c>
      <c r="C57" s="588"/>
      <c r="D57" s="589"/>
      <c r="E57" s="590"/>
      <c r="F57" s="588" t="s">
        <v>51</v>
      </c>
      <c r="G57" s="594" t="s">
        <v>60</v>
      </c>
      <c r="H57" s="561"/>
      <c r="I57" s="588"/>
      <c r="J57" s="589"/>
      <c r="K57" s="592"/>
      <c r="L57" s="588"/>
      <c r="M57" s="589"/>
      <c r="N57" s="590"/>
      <c r="O57" s="588"/>
      <c r="P57" s="589"/>
      <c r="Q57" s="634"/>
    </row>
    <row r="58" spans="1:17" ht="23.25">
      <c r="A58" s="635"/>
      <c r="B58" s="597" t="s">
        <v>445</v>
      </c>
      <c r="C58" s="636"/>
      <c r="D58" s="637"/>
      <c r="E58" s="561"/>
      <c r="F58" s="636"/>
      <c r="G58" s="637"/>
      <c r="H58" s="561"/>
      <c r="I58" s="636"/>
      <c r="J58" s="637"/>
      <c r="K58" s="561"/>
      <c r="L58" s="636"/>
      <c r="M58" s="637"/>
      <c r="N58" s="561"/>
      <c r="O58" s="636"/>
      <c r="P58" s="637"/>
      <c r="Q58" s="633"/>
    </row>
    <row r="59" spans="1:17" ht="23.25">
      <c r="A59" s="615" t="s">
        <v>162</v>
      </c>
      <c r="B59" s="638"/>
      <c r="C59" s="639"/>
      <c r="D59" s="640"/>
      <c r="E59" s="641"/>
      <c r="F59" s="639"/>
      <c r="G59" s="640"/>
      <c r="H59" s="641"/>
      <c r="I59" s="639"/>
      <c r="J59" s="640"/>
      <c r="K59" s="641"/>
      <c r="L59" s="639"/>
      <c r="M59" s="640"/>
      <c r="N59" s="641"/>
      <c r="O59" s="639"/>
      <c r="P59" s="640"/>
      <c r="Q59" s="634" t="s">
        <v>442</v>
      </c>
    </row>
    <row r="60" spans="1:17" ht="25.5">
      <c r="A60" s="602">
        <v>2.27</v>
      </c>
      <c r="B60" s="642" t="s">
        <v>562</v>
      </c>
      <c r="C60" s="604"/>
      <c r="D60" s="643"/>
      <c r="E60" s="560"/>
      <c r="F60" s="604" t="s">
        <v>51</v>
      </c>
      <c r="G60" s="643" t="s">
        <v>60</v>
      </c>
      <c r="H60" s="560"/>
      <c r="I60" s="604"/>
      <c r="J60" s="643"/>
      <c r="K60" s="561"/>
      <c r="L60" s="604"/>
      <c r="M60" s="643"/>
      <c r="N60" s="560"/>
      <c r="O60" s="604"/>
      <c r="P60" s="643"/>
      <c r="Q60" s="634" t="s">
        <v>442</v>
      </c>
    </row>
    <row r="61" spans="1:17" ht="25.5">
      <c r="A61" s="562">
        <v>2.28</v>
      </c>
      <c r="B61" s="612" t="s">
        <v>563</v>
      </c>
      <c r="C61" s="588"/>
      <c r="D61" s="594"/>
      <c r="E61" s="560"/>
      <c r="F61" s="588" t="s">
        <v>51</v>
      </c>
      <c r="G61" s="594" t="s">
        <v>60</v>
      </c>
      <c r="H61" s="560"/>
      <c r="I61" s="588"/>
      <c r="J61" s="594"/>
      <c r="K61" s="561"/>
      <c r="L61" s="588"/>
      <c r="M61" s="594"/>
      <c r="N61" s="560"/>
      <c r="O61" s="588"/>
      <c r="P61" s="594"/>
      <c r="Q61" s="634" t="s">
        <v>442</v>
      </c>
    </row>
    <row r="62" spans="1:17" ht="25.5">
      <c r="A62" s="562">
        <v>2.29</v>
      </c>
      <c r="B62" s="612" t="s">
        <v>564</v>
      </c>
      <c r="C62" s="588"/>
      <c r="D62" s="594"/>
      <c r="E62" s="560"/>
      <c r="F62" s="588" t="s">
        <v>51</v>
      </c>
      <c r="G62" s="594" t="s">
        <v>60</v>
      </c>
      <c r="H62" s="560"/>
      <c r="I62" s="588"/>
      <c r="J62" s="594"/>
      <c r="K62" s="561"/>
      <c r="L62" s="588"/>
      <c r="M62" s="594"/>
      <c r="N62" s="560"/>
      <c r="O62" s="588"/>
      <c r="P62" s="594"/>
      <c r="Q62" s="634" t="s">
        <v>442</v>
      </c>
    </row>
    <row r="63" spans="1:16" ht="25.5">
      <c r="A63" s="619">
        <v>2.3</v>
      </c>
      <c r="B63" s="612" t="s">
        <v>565</v>
      </c>
      <c r="C63" s="588"/>
      <c r="D63" s="589"/>
      <c r="E63" s="590"/>
      <c r="F63" s="588" t="s">
        <v>51</v>
      </c>
      <c r="G63" s="594" t="s">
        <v>60</v>
      </c>
      <c r="H63" s="560"/>
      <c r="I63" s="588"/>
      <c r="J63" s="589"/>
      <c r="K63" s="592"/>
      <c r="L63" s="588"/>
      <c r="M63" s="589"/>
      <c r="N63" s="590"/>
      <c r="O63" s="588"/>
      <c r="P63" s="589"/>
    </row>
    <row r="64" spans="1:16" ht="23.25">
      <c r="A64" s="644">
        <v>2.31</v>
      </c>
      <c r="B64" s="645" t="s">
        <v>169</v>
      </c>
      <c r="C64" s="646"/>
      <c r="D64" s="647"/>
      <c r="E64" s="590"/>
      <c r="F64" s="588" t="s">
        <v>51</v>
      </c>
      <c r="G64" s="594" t="s">
        <v>60</v>
      </c>
      <c r="H64" s="560"/>
      <c r="I64" s="646"/>
      <c r="J64" s="647"/>
      <c r="K64" s="592"/>
      <c r="L64" s="646"/>
      <c r="M64" s="647"/>
      <c r="N64" s="590"/>
      <c r="O64" s="646"/>
      <c r="P64" s="647"/>
    </row>
    <row r="65" spans="1:16" ht="23.25">
      <c r="A65" s="644">
        <v>2.32</v>
      </c>
      <c r="B65" s="645" t="s">
        <v>446</v>
      </c>
      <c r="C65" s="588" t="s">
        <v>51</v>
      </c>
      <c r="D65" s="594" t="s">
        <v>60</v>
      </c>
      <c r="E65" s="590"/>
      <c r="F65" s="588"/>
      <c r="G65" s="594"/>
      <c r="H65" s="560"/>
      <c r="I65" s="646"/>
      <c r="J65" s="647"/>
      <c r="K65" s="592"/>
      <c r="L65" s="646"/>
      <c r="M65" s="647"/>
      <c r="N65" s="590"/>
      <c r="O65" s="646"/>
      <c r="P65" s="647"/>
    </row>
    <row r="66" spans="1:16" ht="24" thickBot="1">
      <c r="A66" s="648">
        <v>2.33</v>
      </c>
      <c r="B66" s="649" t="s">
        <v>447</v>
      </c>
      <c r="C66" s="650"/>
      <c r="D66" s="651"/>
      <c r="E66" s="590"/>
      <c r="F66" s="650" t="s">
        <v>51</v>
      </c>
      <c r="G66" s="652" t="s">
        <v>60</v>
      </c>
      <c r="H66" s="590"/>
      <c r="I66" s="650"/>
      <c r="J66" s="651"/>
      <c r="K66" s="592"/>
      <c r="L66" s="650"/>
      <c r="M66" s="651"/>
      <c r="N66" s="590"/>
      <c r="O66" s="650"/>
      <c r="P66" s="651"/>
    </row>
    <row r="67" spans="1:16" ht="23.25">
      <c r="A67" s="578" t="s">
        <v>170</v>
      </c>
      <c r="B67" s="579"/>
      <c r="C67" s="653"/>
      <c r="D67" s="654"/>
      <c r="E67" s="590"/>
      <c r="F67" s="580">
        <f>SUM(F68:F75)</f>
        <v>20</v>
      </c>
      <c r="G67" s="655"/>
      <c r="H67" s="561"/>
      <c r="I67" s="653"/>
      <c r="J67" s="654"/>
      <c r="K67" s="592"/>
      <c r="L67" s="653"/>
      <c r="M67" s="654"/>
      <c r="N67" s="590"/>
      <c r="O67" s="653"/>
      <c r="P67" s="654"/>
    </row>
    <row r="68" spans="1:16" ht="23.25">
      <c r="A68" s="562">
        <v>3.1</v>
      </c>
      <c r="B68" s="563" t="s">
        <v>171</v>
      </c>
      <c r="C68" s="588"/>
      <c r="D68" s="589"/>
      <c r="E68" s="592"/>
      <c r="F68" s="656">
        <v>5</v>
      </c>
      <c r="G68" s="565" t="s">
        <v>35</v>
      </c>
      <c r="H68" s="567"/>
      <c r="I68" s="588"/>
      <c r="J68" s="589"/>
      <c r="K68" s="592"/>
      <c r="L68" s="588"/>
      <c r="M68" s="589"/>
      <c r="N68" s="590"/>
      <c r="O68" s="588"/>
      <c r="P68" s="589"/>
    </row>
    <row r="69" spans="1:16" ht="23.25">
      <c r="A69" s="562">
        <v>3.2</v>
      </c>
      <c r="B69" s="563" t="s">
        <v>448</v>
      </c>
      <c r="C69" s="588"/>
      <c r="D69" s="589"/>
      <c r="E69" s="592"/>
      <c r="F69" s="656">
        <v>5</v>
      </c>
      <c r="G69" s="565" t="s">
        <v>35</v>
      </c>
      <c r="H69" s="567"/>
      <c r="I69" s="588"/>
      <c r="J69" s="589"/>
      <c r="K69" s="592"/>
      <c r="L69" s="588"/>
      <c r="M69" s="589"/>
      <c r="N69" s="590"/>
      <c r="O69" s="588"/>
      <c r="P69" s="589"/>
    </row>
    <row r="70" spans="1:16" ht="23.25">
      <c r="A70" s="562"/>
      <c r="B70" s="563" t="s">
        <v>449</v>
      </c>
      <c r="C70" s="657"/>
      <c r="D70" s="658"/>
      <c r="E70" s="592"/>
      <c r="F70" s="659"/>
      <c r="G70" s="660"/>
      <c r="H70" s="561"/>
      <c r="I70" s="657"/>
      <c r="J70" s="658"/>
      <c r="K70" s="592"/>
      <c r="L70" s="657"/>
      <c r="M70" s="658"/>
      <c r="N70" s="590"/>
      <c r="O70" s="657"/>
      <c r="P70" s="658"/>
    </row>
    <row r="71" spans="1:16" ht="23.25">
      <c r="A71" s="562">
        <v>3.3</v>
      </c>
      <c r="B71" s="563" t="s">
        <v>450</v>
      </c>
      <c r="C71" s="588"/>
      <c r="D71" s="589"/>
      <c r="E71" s="592"/>
      <c r="F71" s="656">
        <v>5</v>
      </c>
      <c r="G71" s="565" t="s">
        <v>35</v>
      </c>
      <c r="H71" s="567"/>
      <c r="I71" s="588"/>
      <c r="J71" s="589"/>
      <c r="K71" s="592"/>
      <c r="L71" s="588"/>
      <c r="M71" s="589"/>
      <c r="N71" s="590"/>
      <c r="O71" s="588"/>
      <c r="P71" s="589"/>
    </row>
    <row r="72" spans="1:16" ht="23.25">
      <c r="A72" s="562"/>
      <c r="B72" s="563" t="s">
        <v>451</v>
      </c>
      <c r="C72" s="657"/>
      <c r="D72" s="658"/>
      <c r="E72" s="592"/>
      <c r="F72" s="659"/>
      <c r="G72" s="660"/>
      <c r="H72" s="561"/>
      <c r="I72" s="657"/>
      <c r="J72" s="658"/>
      <c r="K72" s="592"/>
      <c r="L72" s="657"/>
      <c r="M72" s="658"/>
      <c r="N72" s="590"/>
      <c r="O72" s="657"/>
      <c r="P72" s="658"/>
    </row>
    <row r="73" spans="1:16" ht="23.25">
      <c r="A73" s="608">
        <v>3.4</v>
      </c>
      <c r="B73" s="609" t="s">
        <v>178</v>
      </c>
      <c r="C73" s="657"/>
      <c r="D73" s="658"/>
      <c r="E73" s="592"/>
      <c r="F73" s="661">
        <v>5</v>
      </c>
      <c r="G73" s="611" t="s">
        <v>35</v>
      </c>
      <c r="H73" s="561"/>
      <c r="I73" s="657"/>
      <c r="J73" s="658"/>
      <c r="K73" s="592"/>
      <c r="L73" s="657"/>
      <c r="M73" s="658"/>
      <c r="N73" s="590"/>
      <c r="O73" s="657"/>
      <c r="P73" s="658"/>
    </row>
    <row r="74" spans="1:16" ht="23.25">
      <c r="A74" s="662" t="s">
        <v>162</v>
      </c>
      <c r="B74" s="609"/>
      <c r="C74" s="657"/>
      <c r="D74" s="658"/>
      <c r="E74" s="592"/>
      <c r="F74" s="661"/>
      <c r="G74" s="611"/>
      <c r="H74" s="561"/>
      <c r="I74" s="657"/>
      <c r="J74" s="658"/>
      <c r="K74" s="592"/>
      <c r="L74" s="657"/>
      <c r="M74" s="658"/>
      <c r="N74" s="590"/>
      <c r="O74" s="657"/>
      <c r="P74" s="658"/>
    </row>
    <row r="75" spans="1:16" ht="24" thickBot="1">
      <c r="A75" s="663" t="s">
        <v>183</v>
      </c>
      <c r="B75" s="664" t="s">
        <v>184</v>
      </c>
      <c r="C75" s="650"/>
      <c r="D75" s="651"/>
      <c r="E75" s="592"/>
      <c r="F75" s="650" t="s">
        <v>51</v>
      </c>
      <c r="G75" s="652" t="s">
        <v>60</v>
      </c>
      <c r="H75" s="567"/>
      <c r="I75" s="650"/>
      <c r="J75" s="651"/>
      <c r="K75" s="592"/>
      <c r="L75" s="650"/>
      <c r="M75" s="651"/>
      <c r="N75" s="590"/>
      <c r="O75" s="650"/>
      <c r="P75" s="651"/>
    </row>
    <row r="76" spans="1:16" ht="23.25">
      <c r="A76" s="556" t="s">
        <v>185</v>
      </c>
      <c r="B76" s="665"/>
      <c r="C76" s="558">
        <f>C77+C97</f>
        <v>50</v>
      </c>
      <c r="D76" s="666"/>
      <c r="E76" s="582"/>
      <c r="F76" s="558"/>
      <c r="G76" s="666"/>
      <c r="H76" s="582"/>
      <c r="I76" s="558"/>
      <c r="J76" s="666"/>
      <c r="K76" s="583"/>
      <c r="L76" s="558"/>
      <c r="M76" s="666"/>
      <c r="N76" s="582"/>
      <c r="O76" s="558"/>
      <c r="P76" s="666"/>
    </row>
    <row r="77" spans="1:16" ht="23.25">
      <c r="A77" s="585" t="s">
        <v>49</v>
      </c>
      <c r="B77" s="563"/>
      <c r="C77" s="586">
        <f>SUM(C78:C95)</f>
        <v>30</v>
      </c>
      <c r="D77" s="587"/>
      <c r="E77" s="576"/>
      <c r="F77" s="586"/>
      <c r="G77" s="587"/>
      <c r="H77" s="576"/>
      <c r="I77" s="586"/>
      <c r="J77" s="587"/>
      <c r="L77" s="586"/>
      <c r="M77" s="587"/>
      <c r="N77" s="576"/>
      <c r="O77" s="586"/>
      <c r="P77" s="587"/>
    </row>
    <row r="78" spans="1:16" ht="23.25">
      <c r="A78" s="562">
        <v>4.1</v>
      </c>
      <c r="B78" s="563" t="s">
        <v>452</v>
      </c>
      <c r="C78" s="667">
        <v>3</v>
      </c>
      <c r="D78" s="607" t="s">
        <v>35</v>
      </c>
      <c r="E78" s="566"/>
      <c r="F78" s="667"/>
      <c r="G78" s="589"/>
      <c r="H78" s="590"/>
      <c r="I78" s="667"/>
      <c r="J78" s="589"/>
      <c r="K78" s="592"/>
      <c r="L78" s="667"/>
      <c r="M78" s="589"/>
      <c r="N78" s="590"/>
      <c r="O78" s="667"/>
      <c r="P78" s="589"/>
    </row>
    <row r="79" spans="1:16" ht="23.25">
      <c r="A79" s="562"/>
      <c r="B79" s="563" t="s">
        <v>453</v>
      </c>
      <c r="C79" s="667"/>
      <c r="D79" s="587"/>
      <c r="E79" s="576"/>
      <c r="F79" s="667"/>
      <c r="G79" s="587"/>
      <c r="H79" s="576"/>
      <c r="I79" s="667"/>
      <c r="J79" s="587"/>
      <c r="L79" s="667"/>
      <c r="M79" s="587"/>
      <c r="N79" s="576"/>
      <c r="O79" s="667"/>
      <c r="P79" s="587"/>
    </row>
    <row r="80" spans="1:16" ht="23.25">
      <c r="A80" s="630">
        <v>4.2</v>
      </c>
      <c r="B80" s="597" t="s">
        <v>188</v>
      </c>
      <c r="C80" s="668">
        <v>3</v>
      </c>
      <c r="D80" s="601" t="s">
        <v>35</v>
      </c>
      <c r="E80" s="566"/>
      <c r="F80" s="668"/>
      <c r="G80" s="599"/>
      <c r="H80" s="590"/>
      <c r="I80" s="668"/>
      <c r="J80" s="599"/>
      <c r="K80" s="592"/>
      <c r="L80" s="668"/>
      <c r="M80" s="599"/>
      <c r="N80" s="590"/>
      <c r="O80" s="668"/>
      <c r="P80" s="599"/>
    </row>
    <row r="81" spans="1:16" ht="23.25">
      <c r="A81" s="602">
        <v>4.3</v>
      </c>
      <c r="B81" s="603" t="s">
        <v>454</v>
      </c>
      <c r="C81" s="669">
        <v>3</v>
      </c>
      <c r="D81" s="607" t="s">
        <v>35</v>
      </c>
      <c r="E81" s="566"/>
      <c r="F81" s="669"/>
      <c r="G81" s="607"/>
      <c r="H81" s="566"/>
      <c r="I81" s="669"/>
      <c r="J81" s="607"/>
      <c r="K81" s="567"/>
      <c r="L81" s="669"/>
      <c r="M81" s="607"/>
      <c r="N81" s="566"/>
      <c r="O81" s="669"/>
      <c r="P81" s="607"/>
    </row>
    <row r="82" spans="1:16" ht="23.25">
      <c r="A82" s="562"/>
      <c r="B82" s="563" t="s">
        <v>455</v>
      </c>
      <c r="C82" s="667"/>
      <c r="D82" s="587"/>
      <c r="E82" s="576"/>
      <c r="F82" s="667"/>
      <c r="G82" s="587"/>
      <c r="H82" s="576"/>
      <c r="I82" s="667"/>
      <c r="J82" s="587"/>
      <c r="L82" s="667"/>
      <c r="M82" s="587"/>
      <c r="N82" s="576"/>
      <c r="O82" s="667"/>
      <c r="P82" s="587"/>
    </row>
    <row r="83" spans="1:16" ht="23.25">
      <c r="A83" s="602">
        <v>4.4</v>
      </c>
      <c r="B83" s="603" t="s">
        <v>456</v>
      </c>
      <c r="C83" s="669">
        <v>3</v>
      </c>
      <c r="D83" s="607" t="s">
        <v>35</v>
      </c>
      <c r="E83" s="566"/>
      <c r="F83" s="669"/>
      <c r="G83" s="607"/>
      <c r="H83" s="566"/>
      <c r="I83" s="669"/>
      <c r="J83" s="607"/>
      <c r="K83" s="567"/>
      <c r="L83" s="669"/>
      <c r="M83" s="607"/>
      <c r="N83" s="566"/>
      <c r="O83" s="669"/>
      <c r="P83" s="607"/>
    </row>
    <row r="84" spans="1:16" ht="23.25">
      <c r="A84" s="562"/>
      <c r="B84" s="563" t="s">
        <v>457</v>
      </c>
      <c r="C84" s="667"/>
      <c r="D84" s="587"/>
      <c r="E84" s="576"/>
      <c r="F84" s="667"/>
      <c r="G84" s="587"/>
      <c r="H84" s="576"/>
      <c r="I84" s="667"/>
      <c r="J84" s="587"/>
      <c r="L84" s="667"/>
      <c r="M84" s="587"/>
      <c r="N84" s="576"/>
      <c r="O84" s="667"/>
      <c r="P84" s="587"/>
    </row>
    <row r="85" spans="1:16" ht="23.25">
      <c r="A85" s="562"/>
      <c r="B85" s="563" t="s">
        <v>458</v>
      </c>
      <c r="C85" s="656"/>
      <c r="D85" s="587"/>
      <c r="E85" s="577"/>
      <c r="F85" s="656"/>
      <c r="G85" s="587"/>
      <c r="H85" s="577"/>
      <c r="I85" s="656"/>
      <c r="J85" s="587"/>
      <c r="L85" s="656"/>
      <c r="M85" s="587"/>
      <c r="N85" s="577"/>
      <c r="O85" s="656"/>
      <c r="P85" s="587"/>
    </row>
    <row r="86" spans="1:16" ht="23.25">
      <c r="A86" s="562">
        <v>4.5</v>
      </c>
      <c r="B86" s="670" t="s">
        <v>459</v>
      </c>
      <c r="C86" s="656">
        <v>3</v>
      </c>
      <c r="D86" s="565" t="s">
        <v>35</v>
      </c>
      <c r="E86" s="567"/>
      <c r="F86" s="656"/>
      <c r="G86" s="565"/>
      <c r="H86" s="567"/>
      <c r="I86" s="656"/>
      <c r="J86" s="565"/>
      <c r="K86" s="567"/>
      <c r="L86" s="656"/>
      <c r="M86" s="565"/>
      <c r="N86" s="567"/>
      <c r="O86" s="656"/>
      <c r="P86" s="565"/>
    </row>
    <row r="87" spans="1:16" ht="23.25">
      <c r="A87" s="562"/>
      <c r="B87" s="670" t="s">
        <v>460</v>
      </c>
      <c r="C87" s="656"/>
      <c r="D87" s="587"/>
      <c r="E87" s="577"/>
      <c r="F87" s="656"/>
      <c r="G87" s="587"/>
      <c r="H87" s="577"/>
      <c r="I87" s="656"/>
      <c r="J87" s="587"/>
      <c r="L87" s="656"/>
      <c r="M87" s="587"/>
      <c r="N87" s="577"/>
      <c r="O87" s="656"/>
      <c r="P87" s="587"/>
    </row>
    <row r="88" spans="1:16" ht="23.25">
      <c r="A88" s="562">
        <v>4.6</v>
      </c>
      <c r="B88" s="670" t="s">
        <v>461</v>
      </c>
      <c r="C88" s="656">
        <v>3</v>
      </c>
      <c r="D88" s="565" t="s">
        <v>35</v>
      </c>
      <c r="E88" s="567"/>
      <c r="F88" s="656"/>
      <c r="G88" s="565"/>
      <c r="H88" s="567"/>
      <c r="I88" s="656"/>
      <c r="J88" s="565"/>
      <c r="K88" s="567"/>
      <c r="L88" s="656"/>
      <c r="M88" s="565"/>
      <c r="N88" s="567"/>
      <c r="O88" s="656"/>
      <c r="P88" s="565"/>
    </row>
    <row r="89" spans="1:16" ht="23.25">
      <c r="A89" s="562"/>
      <c r="B89" s="670" t="s">
        <v>460</v>
      </c>
      <c r="C89" s="656"/>
      <c r="D89" s="587"/>
      <c r="E89" s="577"/>
      <c r="F89" s="656"/>
      <c r="G89" s="587"/>
      <c r="H89" s="577"/>
      <c r="I89" s="656"/>
      <c r="J89" s="587"/>
      <c r="L89" s="656"/>
      <c r="M89" s="587"/>
      <c r="N89" s="577"/>
      <c r="O89" s="656"/>
      <c r="P89" s="587"/>
    </row>
    <row r="90" spans="1:16" ht="23.25">
      <c r="A90" s="562">
        <v>4.7</v>
      </c>
      <c r="B90" s="563" t="s">
        <v>462</v>
      </c>
      <c r="C90" s="667">
        <v>3</v>
      </c>
      <c r="D90" s="565" t="s">
        <v>35</v>
      </c>
      <c r="E90" s="566"/>
      <c r="F90" s="667"/>
      <c r="G90" s="565"/>
      <c r="H90" s="566"/>
      <c r="I90" s="667"/>
      <c r="J90" s="565"/>
      <c r="K90" s="567"/>
      <c r="L90" s="667"/>
      <c r="M90" s="565"/>
      <c r="N90" s="566"/>
      <c r="O90" s="667"/>
      <c r="P90" s="565"/>
    </row>
    <row r="91" spans="1:16" ht="23.25">
      <c r="A91" s="562"/>
      <c r="B91" s="563" t="s">
        <v>463</v>
      </c>
      <c r="C91" s="667"/>
      <c r="D91" s="587"/>
      <c r="E91" s="576"/>
      <c r="F91" s="667"/>
      <c r="G91" s="587"/>
      <c r="H91" s="576"/>
      <c r="I91" s="667"/>
      <c r="J91" s="587"/>
      <c r="L91" s="667"/>
      <c r="M91" s="587"/>
      <c r="N91" s="576"/>
      <c r="O91" s="667"/>
      <c r="P91" s="587"/>
    </row>
    <row r="92" spans="1:16" ht="23.25">
      <c r="A92" s="562">
        <v>4.8</v>
      </c>
      <c r="B92" s="563" t="s">
        <v>462</v>
      </c>
      <c r="C92" s="667">
        <v>3</v>
      </c>
      <c r="D92" s="565" t="s">
        <v>35</v>
      </c>
      <c r="E92" s="566"/>
      <c r="F92" s="667"/>
      <c r="G92" s="565"/>
      <c r="H92" s="566"/>
      <c r="I92" s="667"/>
      <c r="J92" s="565"/>
      <c r="K92" s="567"/>
      <c r="L92" s="667"/>
      <c r="M92" s="565"/>
      <c r="N92" s="566"/>
      <c r="O92" s="667"/>
      <c r="P92" s="565"/>
    </row>
    <row r="93" spans="1:16" ht="23.25">
      <c r="A93" s="562"/>
      <c r="B93" s="563" t="s">
        <v>464</v>
      </c>
      <c r="C93" s="667"/>
      <c r="D93" s="587"/>
      <c r="E93" s="576"/>
      <c r="F93" s="667"/>
      <c r="G93" s="587"/>
      <c r="H93" s="576"/>
      <c r="I93" s="667"/>
      <c r="J93" s="587"/>
      <c r="L93" s="667"/>
      <c r="M93" s="587"/>
      <c r="N93" s="576"/>
      <c r="O93" s="667"/>
      <c r="P93" s="587"/>
    </row>
    <row r="94" spans="1:16" ht="23.25">
      <c r="A94" s="562">
        <v>4.9</v>
      </c>
      <c r="B94" s="563" t="s">
        <v>465</v>
      </c>
      <c r="C94" s="667">
        <v>3</v>
      </c>
      <c r="D94" s="565" t="s">
        <v>35</v>
      </c>
      <c r="E94" s="566"/>
      <c r="F94" s="667"/>
      <c r="G94" s="565"/>
      <c r="H94" s="566"/>
      <c r="I94" s="667"/>
      <c r="J94" s="565"/>
      <c r="K94" s="567"/>
      <c r="L94" s="667"/>
      <c r="M94" s="565"/>
      <c r="N94" s="566"/>
      <c r="O94" s="667"/>
      <c r="P94" s="565"/>
    </row>
    <row r="95" spans="1:16" ht="23.25">
      <c r="A95" s="644">
        <v>4.1</v>
      </c>
      <c r="B95" s="609" t="s">
        <v>218</v>
      </c>
      <c r="C95" s="671">
        <v>3</v>
      </c>
      <c r="D95" s="611" t="s">
        <v>35</v>
      </c>
      <c r="E95" s="566"/>
      <c r="F95" s="671"/>
      <c r="G95" s="611"/>
      <c r="H95" s="566"/>
      <c r="I95" s="671"/>
      <c r="J95" s="611"/>
      <c r="K95" s="567"/>
      <c r="L95" s="671"/>
      <c r="M95" s="611"/>
      <c r="N95" s="566"/>
      <c r="O95" s="671"/>
      <c r="P95" s="611"/>
    </row>
    <row r="96" spans="1:16" ht="23.25">
      <c r="A96" s="562">
        <v>4.11</v>
      </c>
      <c r="B96" s="563" t="s">
        <v>220</v>
      </c>
      <c r="C96" s="588" t="s">
        <v>51</v>
      </c>
      <c r="D96" s="594" t="s">
        <v>60</v>
      </c>
      <c r="E96" s="561"/>
      <c r="F96" s="588"/>
      <c r="G96" s="589"/>
      <c r="H96" s="590"/>
      <c r="I96" s="588"/>
      <c r="J96" s="589"/>
      <c r="K96" s="592"/>
      <c r="L96" s="588"/>
      <c r="M96" s="589"/>
      <c r="N96" s="590"/>
      <c r="O96" s="588"/>
      <c r="P96" s="589"/>
    </row>
    <row r="97" spans="1:16" ht="23.25">
      <c r="A97" s="615" t="s">
        <v>129</v>
      </c>
      <c r="B97" s="616"/>
      <c r="C97" s="617">
        <f>SUM(C98:C100)</f>
        <v>20</v>
      </c>
      <c r="D97" s="618"/>
      <c r="E97" s="576"/>
      <c r="F97" s="617"/>
      <c r="G97" s="618"/>
      <c r="H97" s="576"/>
      <c r="I97" s="617"/>
      <c r="J97" s="618"/>
      <c r="L97" s="617"/>
      <c r="M97" s="618"/>
      <c r="N97" s="576"/>
      <c r="O97" s="617"/>
      <c r="P97" s="618"/>
    </row>
    <row r="98" spans="1:16" ht="23.25">
      <c r="A98" s="602">
        <v>4.12</v>
      </c>
      <c r="B98" s="603" t="s">
        <v>466</v>
      </c>
      <c r="C98" s="671">
        <v>10</v>
      </c>
      <c r="D98" s="607" t="s">
        <v>35</v>
      </c>
      <c r="E98" s="566"/>
      <c r="F98" s="671"/>
      <c r="G98" s="607"/>
      <c r="H98" s="566"/>
      <c r="I98" s="671"/>
      <c r="J98" s="607"/>
      <c r="K98" s="567"/>
      <c r="L98" s="671"/>
      <c r="M98" s="607"/>
      <c r="N98" s="566"/>
      <c r="O98" s="671"/>
      <c r="P98" s="607"/>
    </row>
    <row r="99" spans="1:16" ht="23.25">
      <c r="A99" s="562"/>
      <c r="B99" s="563" t="s">
        <v>467</v>
      </c>
      <c r="C99" s="667"/>
      <c r="D99" s="587"/>
      <c r="E99" s="576"/>
      <c r="F99" s="667"/>
      <c r="G99" s="587"/>
      <c r="H99" s="576"/>
      <c r="I99" s="667"/>
      <c r="J99" s="587"/>
      <c r="L99" s="667"/>
      <c r="M99" s="587"/>
      <c r="N99" s="576"/>
      <c r="O99" s="667"/>
      <c r="P99" s="587"/>
    </row>
    <row r="100" spans="1:16" ht="23.25">
      <c r="A100" s="562">
        <v>4.13</v>
      </c>
      <c r="B100" s="563" t="s">
        <v>468</v>
      </c>
      <c r="C100" s="671">
        <v>10</v>
      </c>
      <c r="D100" s="607" t="s">
        <v>35</v>
      </c>
      <c r="E100" s="566"/>
      <c r="F100" s="671"/>
      <c r="G100" s="594"/>
      <c r="H100" s="560"/>
      <c r="I100" s="671"/>
      <c r="J100" s="594"/>
      <c r="K100" s="561"/>
      <c r="L100" s="671"/>
      <c r="M100" s="594"/>
      <c r="N100" s="560"/>
      <c r="O100" s="671"/>
      <c r="P100" s="594"/>
    </row>
    <row r="101" spans="1:16" ht="23.25">
      <c r="A101" s="562"/>
      <c r="B101" s="563" t="s">
        <v>469</v>
      </c>
      <c r="C101" s="671"/>
      <c r="D101" s="607"/>
      <c r="E101" s="566"/>
      <c r="F101" s="671"/>
      <c r="G101" s="594"/>
      <c r="H101" s="560"/>
      <c r="I101" s="671"/>
      <c r="J101" s="594"/>
      <c r="K101" s="561"/>
      <c r="L101" s="671"/>
      <c r="M101" s="594"/>
      <c r="N101" s="560"/>
      <c r="O101" s="671"/>
      <c r="P101" s="594"/>
    </row>
    <row r="102" spans="1:16" ht="23.25">
      <c r="A102" s="672" t="s">
        <v>162</v>
      </c>
      <c r="B102" s="563"/>
      <c r="C102" s="671"/>
      <c r="D102" s="607"/>
      <c r="E102" s="566"/>
      <c r="F102" s="671"/>
      <c r="G102" s="594"/>
      <c r="H102" s="560"/>
      <c r="I102" s="671"/>
      <c r="J102" s="594"/>
      <c r="K102" s="561"/>
      <c r="L102" s="671"/>
      <c r="M102" s="594"/>
      <c r="N102" s="560"/>
      <c r="O102" s="671"/>
      <c r="P102" s="594"/>
    </row>
    <row r="103" spans="1:16" ht="23.25">
      <c r="A103" s="562">
        <v>4.14</v>
      </c>
      <c r="B103" s="563" t="s">
        <v>470</v>
      </c>
      <c r="C103" s="671" t="s">
        <v>51</v>
      </c>
      <c r="D103" s="643" t="s">
        <v>60</v>
      </c>
      <c r="E103" s="566"/>
      <c r="F103" s="671"/>
      <c r="G103" s="594"/>
      <c r="H103" s="560"/>
      <c r="I103" s="671"/>
      <c r="J103" s="594"/>
      <c r="K103" s="561"/>
      <c r="L103" s="671"/>
      <c r="M103" s="594"/>
      <c r="N103" s="560"/>
      <c r="O103" s="671"/>
      <c r="P103" s="594"/>
    </row>
    <row r="104" spans="1:16" ht="23.25">
      <c r="A104" s="562"/>
      <c r="B104" s="563" t="s">
        <v>471</v>
      </c>
      <c r="C104" s="671"/>
      <c r="D104" s="607"/>
      <c r="E104" s="566"/>
      <c r="F104" s="671"/>
      <c r="G104" s="594"/>
      <c r="H104" s="560"/>
      <c r="I104" s="671"/>
      <c r="J104" s="594"/>
      <c r="K104" s="561"/>
      <c r="L104" s="671"/>
      <c r="M104" s="594"/>
      <c r="N104" s="560"/>
      <c r="O104" s="671"/>
      <c r="P104" s="594"/>
    </row>
    <row r="105" spans="1:16" ht="23.25">
      <c r="A105" s="562">
        <v>4.15</v>
      </c>
      <c r="B105" s="563" t="s">
        <v>472</v>
      </c>
      <c r="C105" s="671" t="s">
        <v>51</v>
      </c>
      <c r="D105" s="643" t="s">
        <v>60</v>
      </c>
      <c r="E105" s="566"/>
      <c r="F105" s="671"/>
      <c r="G105" s="594"/>
      <c r="H105" s="560"/>
      <c r="I105" s="671"/>
      <c r="J105" s="594"/>
      <c r="K105" s="561"/>
      <c r="L105" s="671"/>
      <c r="M105" s="594"/>
      <c r="N105" s="560"/>
      <c r="O105" s="671"/>
      <c r="P105" s="594"/>
    </row>
    <row r="106" spans="1:16" ht="23.25">
      <c r="A106" s="562"/>
      <c r="B106" s="563" t="s">
        <v>473</v>
      </c>
      <c r="C106" s="671"/>
      <c r="D106" s="607"/>
      <c r="E106" s="566"/>
      <c r="F106" s="671"/>
      <c r="G106" s="594"/>
      <c r="H106" s="560"/>
      <c r="I106" s="671"/>
      <c r="J106" s="594"/>
      <c r="K106" s="561"/>
      <c r="L106" s="671"/>
      <c r="M106" s="594"/>
      <c r="N106" s="560"/>
      <c r="O106" s="671"/>
      <c r="P106" s="594"/>
    </row>
    <row r="107" spans="1:16" ht="23.25">
      <c r="A107" s="562">
        <v>4.16</v>
      </c>
      <c r="B107" s="563" t="s">
        <v>474</v>
      </c>
      <c r="C107" s="671" t="s">
        <v>51</v>
      </c>
      <c r="D107" s="643" t="s">
        <v>60</v>
      </c>
      <c r="E107" s="566"/>
      <c r="F107" s="671"/>
      <c r="G107" s="594"/>
      <c r="H107" s="560"/>
      <c r="I107" s="671"/>
      <c r="J107" s="594"/>
      <c r="K107" s="561"/>
      <c r="L107" s="671"/>
      <c r="M107" s="594"/>
      <c r="N107" s="560"/>
      <c r="O107" s="671"/>
      <c r="P107" s="594"/>
    </row>
    <row r="108" spans="1:16" ht="23.25">
      <c r="A108" s="562"/>
      <c r="B108" s="563" t="s">
        <v>475</v>
      </c>
      <c r="C108" s="671"/>
      <c r="D108" s="607"/>
      <c r="E108" s="566"/>
      <c r="F108" s="671"/>
      <c r="G108" s="594"/>
      <c r="H108" s="560"/>
      <c r="I108" s="671"/>
      <c r="J108" s="594"/>
      <c r="K108" s="561"/>
      <c r="L108" s="671"/>
      <c r="M108" s="594"/>
      <c r="N108" s="560"/>
      <c r="O108" s="671"/>
      <c r="P108" s="594"/>
    </row>
    <row r="109" spans="1:16" ht="23.25">
      <c r="A109" s="562">
        <v>4.17</v>
      </c>
      <c r="B109" s="563" t="s">
        <v>476</v>
      </c>
      <c r="C109" s="671" t="s">
        <v>51</v>
      </c>
      <c r="D109" s="643" t="s">
        <v>60</v>
      </c>
      <c r="E109" s="566"/>
      <c r="F109" s="671"/>
      <c r="G109" s="594"/>
      <c r="H109" s="560"/>
      <c r="I109" s="671"/>
      <c r="J109" s="594"/>
      <c r="K109" s="561"/>
      <c r="L109" s="671"/>
      <c r="M109" s="594"/>
      <c r="N109" s="560"/>
      <c r="O109" s="671"/>
      <c r="P109" s="594"/>
    </row>
    <row r="110" spans="1:16" ht="23.25">
      <c r="A110" s="562"/>
      <c r="B110" s="563" t="s">
        <v>477</v>
      </c>
      <c r="C110" s="671"/>
      <c r="D110" s="607"/>
      <c r="E110" s="566"/>
      <c r="F110" s="671"/>
      <c r="G110" s="594"/>
      <c r="H110" s="560"/>
      <c r="I110" s="671"/>
      <c r="J110" s="594"/>
      <c r="K110" s="561"/>
      <c r="L110" s="671"/>
      <c r="M110" s="594"/>
      <c r="N110" s="560"/>
      <c r="O110" s="671"/>
      <c r="P110" s="594"/>
    </row>
    <row r="111" spans="1:16" ht="23.25">
      <c r="A111" s="562">
        <v>4.18</v>
      </c>
      <c r="B111" s="563" t="s">
        <v>474</v>
      </c>
      <c r="C111" s="671" t="s">
        <v>51</v>
      </c>
      <c r="D111" s="643" t="s">
        <v>60</v>
      </c>
      <c r="E111" s="566"/>
      <c r="F111" s="671"/>
      <c r="G111" s="594"/>
      <c r="H111" s="560"/>
      <c r="I111" s="671"/>
      <c r="J111" s="594"/>
      <c r="K111" s="561"/>
      <c r="L111" s="671"/>
      <c r="M111" s="594"/>
      <c r="N111" s="560"/>
      <c r="O111" s="671"/>
      <c r="P111" s="594"/>
    </row>
    <row r="112" spans="1:16" ht="23.25">
      <c r="A112" s="562"/>
      <c r="B112" s="563" t="s">
        <v>478</v>
      </c>
      <c r="C112" s="671"/>
      <c r="D112" s="607"/>
      <c r="E112" s="566"/>
      <c r="F112" s="671"/>
      <c r="G112" s="594"/>
      <c r="H112" s="560"/>
      <c r="I112" s="671"/>
      <c r="J112" s="594"/>
      <c r="K112" s="561"/>
      <c r="L112" s="671"/>
      <c r="M112" s="594"/>
      <c r="N112" s="560"/>
      <c r="O112" s="671"/>
      <c r="P112" s="594"/>
    </row>
    <row r="113" spans="1:16" ht="23.25">
      <c r="A113" s="562">
        <v>4.19</v>
      </c>
      <c r="B113" s="563" t="s">
        <v>479</v>
      </c>
      <c r="C113" s="671" t="s">
        <v>51</v>
      </c>
      <c r="D113" s="643" t="s">
        <v>60</v>
      </c>
      <c r="E113" s="566"/>
      <c r="F113" s="671"/>
      <c r="G113" s="594"/>
      <c r="H113" s="560"/>
      <c r="I113" s="671"/>
      <c r="J113" s="594"/>
      <c r="K113" s="561"/>
      <c r="L113" s="671"/>
      <c r="M113" s="594"/>
      <c r="N113" s="560"/>
      <c r="O113" s="671"/>
      <c r="P113" s="594"/>
    </row>
    <row r="114" spans="1:16" ht="24" thickBot="1">
      <c r="A114" s="612"/>
      <c r="B114" s="563" t="s">
        <v>480</v>
      </c>
      <c r="C114" s="667"/>
      <c r="D114" s="587"/>
      <c r="E114" s="576"/>
      <c r="F114" s="667"/>
      <c r="G114" s="587"/>
      <c r="H114" s="576"/>
      <c r="I114" s="667"/>
      <c r="J114" s="587"/>
      <c r="L114" s="667"/>
      <c r="M114" s="587"/>
      <c r="N114" s="576"/>
      <c r="O114" s="667"/>
      <c r="P114" s="587"/>
    </row>
    <row r="115" spans="1:16" ht="23.25">
      <c r="A115" s="673" t="s">
        <v>236</v>
      </c>
      <c r="B115" s="665"/>
      <c r="C115" s="558">
        <f>SUM(C117:C131)</f>
        <v>20</v>
      </c>
      <c r="D115" s="674"/>
      <c r="E115" s="576"/>
      <c r="F115" s="558">
        <f>SUM(F117:F131)</f>
        <v>20</v>
      </c>
      <c r="G115" s="674"/>
      <c r="H115" s="576"/>
      <c r="I115" s="558"/>
      <c r="J115" s="674"/>
      <c r="L115" s="558">
        <f>SUM(L117:L131)</f>
        <v>20</v>
      </c>
      <c r="M115" s="674"/>
      <c r="N115" s="576"/>
      <c r="O115" s="558">
        <f>SUM(O117:O131)</f>
        <v>20</v>
      </c>
      <c r="P115" s="674"/>
    </row>
    <row r="116" spans="1:16" ht="23.25">
      <c r="A116" s="629" t="s">
        <v>49</v>
      </c>
      <c r="B116" s="563"/>
      <c r="C116" s="675" t="s">
        <v>481</v>
      </c>
      <c r="D116" s="676"/>
      <c r="E116" s="677"/>
      <c r="F116" s="564"/>
      <c r="G116" s="587"/>
      <c r="H116" s="677"/>
      <c r="I116" s="586"/>
      <c r="J116" s="587"/>
      <c r="L116" s="586"/>
      <c r="M116" s="587"/>
      <c r="N116" s="576"/>
      <c r="O116" s="586"/>
      <c r="P116" s="587"/>
    </row>
    <row r="117" spans="1:16" ht="23.25">
      <c r="A117" s="630">
        <v>5.1</v>
      </c>
      <c r="B117" s="597" t="s">
        <v>237</v>
      </c>
      <c r="C117" s="678">
        <v>4</v>
      </c>
      <c r="D117" s="601" t="s">
        <v>35</v>
      </c>
      <c r="E117" s="566"/>
      <c r="F117" s="679">
        <v>2.5</v>
      </c>
      <c r="G117" s="601" t="s">
        <v>35</v>
      </c>
      <c r="H117" s="566"/>
      <c r="I117" s="598"/>
      <c r="J117" s="637"/>
      <c r="K117" s="561"/>
      <c r="L117" s="678">
        <v>4</v>
      </c>
      <c r="M117" s="601" t="s">
        <v>35</v>
      </c>
      <c r="N117" s="566"/>
      <c r="O117" s="678">
        <v>4</v>
      </c>
      <c r="P117" s="601" t="s">
        <v>35</v>
      </c>
    </row>
    <row r="118" spans="1:16" ht="23.25">
      <c r="A118" s="602">
        <v>5.2</v>
      </c>
      <c r="B118" s="603" t="s">
        <v>482</v>
      </c>
      <c r="C118" s="669"/>
      <c r="D118" s="607"/>
      <c r="E118" s="566"/>
      <c r="F118" s="680">
        <v>2.5</v>
      </c>
      <c r="G118" s="607" t="s">
        <v>35</v>
      </c>
      <c r="H118" s="566"/>
      <c r="I118" s="669"/>
      <c r="J118" s="607"/>
      <c r="K118" s="567"/>
      <c r="L118" s="669"/>
      <c r="M118" s="607"/>
      <c r="N118" s="566"/>
      <c r="O118" s="669"/>
      <c r="P118" s="607"/>
    </row>
    <row r="119" spans="1:16" ht="23.25">
      <c r="A119" s="562"/>
      <c r="B119" s="563" t="s">
        <v>483</v>
      </c>
      <c r="C119" s="564"/>
      <c r="D119" s="587"/>
      <c r="E119" s="576"/>
      <c r="F119" s="564"/>
      <c r="G119" s="587"/>
      <c r="H119" s="576"/>
      <c r="I119" s="564"/>
      <c r="J119" s="587"/>
      <c r="L119" s="564"/>
      <c r="M119" s="587"/>
      <c r="N119" s="576"/>
      <c r="O119" s="564"/>
      <c r="P119" s="587"/>
    </row>
    <row r="120" spans="1:16" ht="23.25">
      <c r="A120" s="562"/>
      <c r="B120" s="563" t="s">
        <v>484</v>
      </c>
      <c r="C120" s="564"/>
      <c r="D120" s="587"/>
      <c r="E120" s="576"/>
      <c r="F120" s="564"/>
      <c r="G120" s="587"/>
      <c r="H120" s="576"/>
      <c r="I120" s="564"/>
      <c r="J120" s="587"/>
      <c r="L120" s="564"/>
      <c r="M120" s="587"/>
      <c r="N120" s="576"/>
      <c r="O120" s="564"/>
      <c r="P120" s="587"/>
    </row>
    <row r="121" spans="1:16" ht="23.25">
      <c r="A121" s="602">
        <v>5.3</v>
      </c>
      <c r="B121" s="603" t="s">
        <v>485</v>
      </c>
      <c r="C121" s="681">
        <v>4</v>
      </c>
      <c r="D121" s="607" t="s">
        <v>35</v>
      </c>
      <c r="E121" s="566"/>
      <c r="F121" s="606">
        <v>2.5</v>
      </c>
      <c r="G121" s="607" t="s">
        <v>35</v>
      </c>
      <c r="H121" s="566"/>
      <c r="I121" s="669"/>
      <c r="J121" s="607"/>
      <c r="K121" s="567"/>
      <c r="L121" s="681">
        <v>4</v>
      </c>
      <c r="M121" s="607" t="s">
        <v>35</v>
      </c>
      <c r="N121" s="560"/>
      <c r="O121" s="681">
        <v>4</v>
      </c>
      <c r="P121" s="607" t="s">
        <v>35</v>
      </c>
    </row>
    <row r="122" spans="1:16" ht="23.25">
      <c r="A122" s="562"/>
      <c r="B122" s="563" t="s">
        <v>486</v>
      </c>
      <c r="C122" s="682"/>
      <c r="D122" s="587"/>
      <c r="E122" s="576"/>
      <c r="F122" s="564"/>
      <c r="G122" s="587"/>
      <c r="H122" s="576"/>
      <c r="I122" s="564"/>
      <c r="J122" s="587"/>
      <c r="L122" s="682"/>
      <c r="M122" s="587"/>
      <c r="N122" s="576"/>
      <c r="O122" s="682"/>
      <c r="P122" s="587"/>
    </row>
    <row r="123" spans="1:16" ht="23.25">
      <c r="A123" s="562"/>
      <c r="B123" s="563" t="s">
        <v>487</v>
      </c>
      <c r="C123" s="682"/>
      <c r="D123" s="587"/>
      <c r="E123" s="576"/>
      <c r="F123" s="564"/>
      <c r="G123" s="587"/>
      <c r="H123" s="576"/>
      <c r="I123" s="564"/>
      <c r="J123" s="587"/>
      <c r="L123" s="682"/>
      <c r="M123" s="587"/>
      <c r="N123" s="576"/>
      <c r="O123" s="682"/>
      <c r="P123" s="587"/>
    </row>
    <row r="124" spans="1:16" ht="23.25">
      <c r="A124" s="562">
        <v>5.4</v>
      </c>
      <c r="B124" s="563" t="s">
        <v>247</v>
      </c>
      <c r="C124" s="682">
        <v>4</v>
      </c>
      <c r="D124" s="607" t="s">
        <v>35</v>
      </c>
      <c r="E124" s="566"/>
      <c r="F124" s="564">
        <v>2.5</v>
      </c>
      <c r="G124" s="565" t="s">
        <v>35</v>
      </c>
      <c r="H124" s="566"/>
      <c r="I124" s="667"/>
      <c r="J124" s="565"/>
      <c r="K124" s="567"/>
      <c r="L124" s="682">
        <v>4</v>
      </c>
      <c r="M124" s="607" t="s">
        <v>35</v>
      </c>
      <c r="N124" s="560"/>
      <c r="O124" s="681">
        <v>4</v>
      </c>
      <c r="P124" s="607" t="s">
        <v>35</v>
      </c>
    </row>
    <row r="125" spans="1:16" ht="23.25">
      <c r="A125" s="562">
        <v>5.5</v>
      </c>
      <c r="B125" s="563" t="s">
        <v>488</v>
      </c>
      <c r="C125" s="682">
        <v>4</v>
      </c>
      <c r="D125" s="607" t="s">
        <v>35</v>
      </c>
      <c r="E125" s="566"/>
      <c r="F125" s="564">
        <v>2.5</v>
      </c>
      <c r="G125" s="565" t="s">
        <v>35</v>
      </c>
      <c r="H125" s="566"/>
      <c r="I125" s="667"/>
      <c r="J125" s="565"/>
      <c r="K125" s="567"/>
      <c r="L125" s="682">
        <v>4</v>
      </c>
      <c r="M125" s="607" t="s">
        <v>35</v>
      </c>
      <c r="N125" s="560"/>
      <c r="O125" s="681">
        <v>4</v>
      </c>
      <c r="P125" s="607" t="s">
        <v>35</v>
      </c>
    </row>
    <row r="126" spans="1:16" ht="23.25">
      <c r="A126" s="562"/>
      <c r="B126" s="563" t="s">
        <v>489</v>
      </c>
      <c r="C126" s="682"/>
      <c r="D126" s="587"/>
      <c r="E126" s="576"/>
      <c r="F126" s="564"/>
      <c r="G126" s="587"/>
      <c r="H126" s="576"/>
      <c r="I126" s="564"/>
      <c r="J126" s="587"/>
      <c r="L126" s="564"/>
      <c r="M126" s="587"/>
      <c r="N126" s="576"/>
      <c r="O126" s="564"/>
      <c r="P126" s="587"/>
    </row>
    <row r="127" spans="1:16" ht="23.25">
      <c r="A127" s="562">
        <v>5.6</v>
      </c>
      <c r="B127" s="563" t="s">
        <v>490</v>
      </c>
      <c r="C127" s="682">
        <v>4</v>
      </c>
      <c r="D127" s="565" t="s">
        <v>35</v>
      </c>
      <c r="E127" s="566"/>
      <c r="F127" s="564">
        <v>2.5</v>
      </c>
      <c r="G127" s="565" t="s">
        <v>35</v>
      </c>
      <c r="H127" s="566"/>
      <c r="I127" s="667"/>
      <c r="J127" s="565"/>
      <c r="K127" s="567"/>
      <c r="L127" s="683">
        <v>4</v>
      </c>
      <c r="M127" s="565" t="s">
        <v>35</v>
      </c>
      <c r="N127" s="684"/>
      <c r="O127" s="683">
        <v>4</v>
      </c>
      <c r="P127" s="565" t="s">
        <v>35</v>
      </c>
    </row>
    <row r="128" spans="1:16" ht="23.25">
      <c r="A128" s="562"/>
      <c r="B128" s="563" t="s">
        <v>491</v>
      </c>
      <c r="C128" s="682"/>
      <c r="D128" s="587"/>
      <c r="E128" s="577"/>
      <c r="F128" s="685"/>
      <c r="G128" s="587"/>
      <c r="H128" s="576"/>
      <c r="I128" s="564"/>
      <c r="J128" s="587"/>
      <c r="L128" s="606"/>
      <c r="M128" s="686"/>
      <c r="N128" s="576"/>
      <c r="O128" s="606"/>
      <c r="P128" s="587"/>
    </row>
    <row r="129" spans="1:16" ht="23.25">
      <c r="A129" s="562">
        <v>5.7</v>
      </c>
      <c r="B129" s="612" t="s">
        <v>492</v>
      </c>
      <c r="C129" s="588"/>
      <c r="D129" s="594"/>
      <c r="E129" s="561"/>
      <c r="F129" s="685">
        <v>2.5</v>
      </c>
      <c r="G129" s="565" t="s">
        <v>35</v>
      </c>
      <c r="H129" s="566"/>
      <c r="I129" s="588"/>
      <c r="J129" s="594"/>
      <c r="K129" s="561"/>
      <c r="L129" s="588"/>
      <c r="M129" s="594"/>
      <c r="N129" s="560"/>
      <c r="O129" s="588"/>
      <c r="P129" s="594"/>
    </row>
    <row r="130" spans="1:16" ht="23.25">
      <c r="A130" s="562"/>
      <c r="B130" s="612" t="s">
        <v>493</v>
      </c>
      <c r="C130" s="687"/>
      <c r="D130" s="587"/>
      <c r="E130" s="577"/>
      <c r="F130" s="685"/>
      <c r="G130" s="587"/>
      <c r="H130" s="576"/>
      <c r="I130" s="687"/>
      <c r="J130" s="587"/>
      <c r="L130" s="687"/>
      <c r="M130" s="587"/>
      <c r="N130" s="576"/>
      <c r="O130" s="687"/>
      <c r="P130" s="587"/>
    </row>
    <row r="131" spans="1:16" ht="23.25">
      <c r="A131" s="562">
        <v>5.8</v>
      </c>
      <c r="B131" s="563" t="s">
        <v>494</v>
      </c>
      <c r="C131" s="667"/>
      <c r="D131" s="594"/>
      <c r="E131" s="561"/>
      <c r="F131" s="685">
        <v>2.5</v>
      </c>
      <c r="G131" s="565" t="s">
        <v>35</v>
      </c>
      <c r="H131" s="566"/>
      <c r="I131" s="667"/>
      <c r="J131" s="565"/>
      <c r="K131" s="567"/>
      <c r="L131" s="667"/>
      <c r="M131" s="565"/>
      <c r="N131" s="566"/>
      <c r="O131" s="667"/>
      <c r="P131" s="565"/>
    </row>
    <row r="132" spans="1:16" ht="23.25">
      <c r="A132" s="612"/>
      <c r="B132" s="688" t="s">
        <v>495</v>
      </c>
      <c r="C132" s="564"/>
      <c r="D132" s="587"/>
      <c r="E132" s="576"/>
      <c r="F132" s="564"/>
      <c r="G132" s="587"/>
      <c r="H132" s="576"/>
      <c r="I132" s="564"/>
      <c r="J132" s="587"/>
      <c r="L132" s="564"/>
      <c r="M132" s="587"/>
      <c r="N132" s="576"/>
      <c r="O132" s="564"/>
      <c r="P132" s="587"/>
    </row>
    <row r="133" spans="1:16" ht="23.25">
      <c r="A133" s="585" t="s">
        <v>129</v>
      </c>
      <c r="B133" s="563"/>
      <c r="C133" s="613"/>
      <c r="D133" s="689"/>
      <c r="E133" s="576"/>
      <c r="F133" s="613"/>
      <c r="G133" s="689"/>
      <c r="H133" s="576"/>
      <c r="I133" s="613"/>
      <c r="J133" s="689"/>
      <c r="L133" s="613"/>
      <c r="M133" s="689"/>
      <c r="N133" s="576"/>
      <c r="O133" s="613"/>
      <c r="P133" s="689"/>
    </row>
    <row r="134" spans="1:16" ht="23.25">
      <c r="A134" s="562">
        <v>5.9</v>
      </c>
      <c r="B134" s="563" t="s">
        <v>496</v>
      </c>
      <c r="C134" s="564" t="s">
        <v>51</v>
      </c>
      <c r="D134" s="594" t="s">
        <v>60</v>
      </c>
      <c r="E134" s="561"/>
      <c r="F134" s="564" t="s">
        <v>51</v>
      </c>
      <c r="G134" s="594" t="s">
        <v>60</v>
      </c>
      <c r="H134" s="561"/>
      <c r="I134" s="564" t="s">
        <v>51</v>
      </c>
      <c r="J134" s="594" t="s">
        <v>60</v>
      </c>
      <c r="K134" s="561"/>
      <c r="L134" s="564" t="s">
        <v>51</v>
      </c>
      <c r="M134" s="594" t="s">
        <v>60</v>
      </c>
      <c r="N134" s="561"/>
      <c r="O134" s="564" t="s">
        <v>51</v>
      </c>
      <c r="P134" s="594" t="s">
        <v>60</v>
      </c>
    </row>
    <row r="135" spans="1:16" ht="23.25">
      <c r="A135" s="562"/>
      <c r="B135" s="563" t="s">
        <v>497</v>
      </c>
      <c r="C135" s="613"/>
      <c r="D135" s="689"/>
      <c r="E135" s="576"/>
      <c r="F135" s="613"/>
      <c r="G135" s="689"/>
      <c r="H135" s="576"/>
      <c r="I135" s="613"/>
      <c r="J135" s="689"/>
      <c r="L135" s="613"/>
      <c r="M135" s="689"/>
      <c r="N135" s="576"/>
      <c r="O135" s="613"/>
      <c r="P135" s="689"/>
    </row>
    <row r="136" spans="1:16" ht="23.25">
      <c r="A136" s="619">
        <v>5.1</v>
      </c>
      <c r="B136" s="563" t="s">
        <v>498</v>
      </c>
      <c r="C136" s="564" t="s">
        <v>51</v>
      </c>
      <c r="D136" s="594" t="s">
        <v>60</v>
      </c>
      <c r="E136" s="561"/>
      <c r="F136" s="564" t="s">
        <v>51</v>
      </c>
      <c r="G136" s="594" t="s">
        <v>60</v>
      </c>
      <c r="H136" s="561"/>
      <c r="I136" s="564" t="s">
        <v>51</v>
      </c>
      <c r="J136" s="594" t="s">
        <v>60</v>
      </c>
      <c r="K136" s="592"/>
      <c r="L136" s="564" t="s">
        <v>51</v>
      </c>
      <c r="M136" s="594" t="s">
        <v>60</v>
      </c>
      <c r="N136" s="590"/>
      <c r="O136" s="588"/>
      <c r="P136" s="589"/>
    </row>
    <row r="137" spans="1:16" ht="23.25">
      <c r="A137" s="562"/>
      <c r="B137" s="563" t="s">
        <v>499</v>
      </c>
      <c r="C137" s="690"/>
      <c r="D137" s="594"/>
      <c r="E137" s="561"/>
      <c r="F137" s="690"/>
      <c r="G137" s="594"/>
      <c r="H137" s="561"/>
      <c r="I137" s="613"/>
      <c r="J137" s="689"/>
      <c r="L137" s="613"/>
      <c r="M137" s="689"/>
      <c r="N137" s="576"/>
      <c r="O137" s="613"/>
      <c r="P137" s="689"/>
    </row>
    <row r="138" spans="1:16" ht="23.25">
      <c r="A138" s="619">
        <v>5.11</v>
      </c>
      <c r="B138" s="670" t="s">
        <v>500</v>
      </c>
      <c r="C138" s="564" t="s">
        <v>51</v>
      </c>
      <c r="D138" s="594" t="s">
        <v>60</v>
      </c>
      <c r="E138" s="561"/>
      <c r="F138" s="564" t="s">
        <v>51</v>
      </c>
      <c r="G138" s="594" t="s">
        <v>60</v>
      </c>
      <c r="H138" s="561"/>
      <c r="I138" s="588"/>
      <c r="J138" s="589"/>
      <c r="K138" s="592"/>
      <c r="L138" s="564" t="s">
        <v>51</v>
      </c>
      <c r="M138" s="594" t="s">
        <v>60</v>
      </c>
      <c r="N138" s="590"/>
      <c r="O138" s="564" t="s">
        <v>51</v>
      </c>
      <c r="P138" s="594" t="s">
        <v>60</v>
      </c>
    </row>
    <row r="139" spans="1:16" ht="24" thickBot="1">
      <c r="A139" s="649"/>
      <c r="B139" s="691" t="s">
        <v>501</v>
      </c>
      <c r="C139" s="650"/>
      <c r="D139" s="651"/>
      <c r="E139" s="590"/>
      <c r="F139" s="650"/>
      <c r="G139" s="651"/>
      <c r="H139" s="590"/>
      <c r="I139" s="650"/>
      <c r="J139" s="651"/>
      <c r="K139" s="592"/>
      <c r="L139" s="650"/>
      <c r="M139" s="651"/>
      <c r="N139" s="590"/>
      <c r="O139" s="650"/>
      <c r="P139" s="651"/>
    </row>
    <row r="140" spans="1:16" ht="23.25">
      <c r="A140" s="692" t="s">
        <v>273</v>
      </c>
      <c r="B140" s="693"/>
      <c r="C140" s="694"/>
      <c r="D140" s="695"/>
      <c r="E140" s="576"/>
      <c r="F140" s="694"/>
      <c r="G140" s="695"/>
      <c r="H140" s="576"/>
      <c r="I140" s="558">
        <f>I141</f>
        <v>10</v>
      </c>
      <c r="J140" s="695"/>
      <c r="L140" s="694"/>
      <c r="M140" s="695"/>
      <c r="N140" s="576"/>
      <c r="O140" s="558">
        <f>O141</f>
        <v>10</v>
      </c>
      <c r="P140" s="695"/>
    </row>
    <row r="141" spans="1:16" ht="23.25">
      <c r="A141" s="629" t="s">
        <v>49</v>
      </c>
      <c r="B141" s="563"/>
      <c r="C141" s="613"/>
      <c r="D141" s="689"/>
      <c r="E141" s="576"/>
      <c r="F141" s="613"/>
      <c r="G141" s="689"/>
      <c r="H141" s="576"/>
      <c r="I141" s="696">
        <f>SUM(I142:I150)</f>
        <v>10</v>
      </c>
      <c r="J141" s="689"/>
      <c r="L141" s="613"/>
      <c r="M141" s="689"/>
      <c r="N141" s="576"/>
      <c r="O141" s="696">
        <f>SUM(O142:O150)</f>
        <v>10</v>
      </c>
      <c r="P141" s="697"/>
    </row>
    <row r="142" spans="1:16" ht="23.25">
      <c r="A142" s="630">
        <v>6.1</v>
      </c>
      <c r="B142" s="597" t="s">
        <v>274</v>
      </c>
      <c r="C142" s="598"/>
      <c r="D142" s="599"/>
      <c r="E142" s="590"/>
      <c r="F142" s="598"/>
      <c r="G142" s="599"/>
      <c r="H142" s="590"/>
      <c r="I142" s="600">
        <v>3.33</v>
      </c>
      <c r="J142" s="601" t="s">
        <v>35</v>
      </c>
      <c r="K142" s="567"/>
      <c r="L142" s="598"/>
      <c r="M142" s="599"/>
      <c r="N142" s="590"/>
      <c r="O142" s="600">
        <v>3.33</v>
      </c>
      <c r="P142" s="601" t="s">
        <v>35</v>
      </c>
    </row>
    <row r="143" spans="1:16" ht="23.25">
      <c r="A143" s="602">
        <v>6.2</v>
      </c>
      <c r="B143" s="603" t="s">
        <v>502</v>
      </c>
      <c r="C143" s="604"/>
      <c r="D143" s="605"/>
      <c r="E143" s="590"/>
      <c r="F143" s="604"/>
      <c r="G143" s="605"/>
      <c r="H143" s="590"/>
      <c r="I143" s="606">
        <v>3.33</v>
      </c>
      <c r="J143" s="607" t="s">
        <v>35</v>
      </c>
      <c r="K143" s="567"/>
      <c r="L143" s="604"/>
      <c r="M143" s="605"/>
      <c r="N143" s="590"/>
      <c r="O143" s="606">
        <v>3.33</v>
      </c>
      <c r="P143" s="607" t="s">
        <v>35</v>
      </c>
    </row>
    <row r="144" spans="1:16" ht="23.25">
      <c r="A144" s="562"/>
      <c r="B144" s="563" t="s">
        <v>503</v>
      </c>
      <c r="C144" s="564"/>
      <c r="D144" s="587"/>
      <c r="E144" s="576"/>
      <c r="F144" s="564"/>
      <c r="G144" s="587"/>
      <c r="H144" s="576"/>
      <c r="I144" s="564"/>
      <c r="J144" s="587"/>
      <c r="L144" s="564"/>
      <c r="M144" s="587"/>
      <c r="N144" s="576"/>
      <c r="O144" s="564"/>
      <c r="P144" s="587"/>
    </row>
    <row r="145" spans="1:16" ht="23.25">
      <c r="A145" s="602">
        <v>6.3</v>
      </c>
      <c r="B145" s="603" t="s">
        <v>504</v>
      </c>
      <c r="C145" s="604"/>
      <c r="D145" s="605"/>
      <c r="E145" s="590"/>
      <c r="F145" s="604"/>
      <c r="G145" s="605"/>
      <c r="H145" s="590"/>
      <c r="I145" s="606">
        <v>3.34</v>
      </c>
      <c r="J145" s="607" t="s">
        <v>35</v>
      </c>
      <c r="K145" s="567"/>
      <c r="L145" s="604"/>
      <c r="M145" s="605"/>
      <c r="N145" s="590"/>
      <c r="O145" s="606">
        <v>3.34</v>
      </c>
      <c r="P145" s="565" t="s">
        <v>35</v>
      </c>
    </row>
    <row r="146" spans="1:16" ht="23.25">
      <c r="A146" s="562"/>
      <c r="B146" s="563" t="s">
        <v>505</v>
      </c>
      <c r="C146" s="564"/>
      <c r="D146" s="587"/>
      <c r="E146" s="576"/>
      <c r="F146" s="564"/>
      <c r="G146" s="587"/>
      <c r="H146" s="577"/>
      <c r="I146" s="698" t="s">
        <v>506</v>
      </c>
      <c r="J146" s="699"/>
      <c r="K146" s="700"/>
      <c r="L146" s="564"/>
      <c r="M146" s="587"/>
      <c r="N146" s="577"/>
      <c r="O146" s="698" t="s">
        <v>507</v>
      </c>
      <c r="P146" s="699"/>
    </row>
    <row r="147" spans="1:16" ht="23.25">
      <c r="A147" s="701" t="s">
        <v>129</v>
      </c>
      <c r="B147" s="563"/>
      <c r="C147" s="613"/>
      <c r="D147" s="689"/>
      <c r="E147" s="576"/>
      <c r="F147" s="613"/>
      <c r="G147" s="689"/>
      <c r="H147" s="576"/>
      <c r="I147" s="564"/>
      <c r="J147" s="587"/>
      <c r="L147" s="613"/>
      <c r="M147" s="689"/>
      <c r="N147" s="576"/>
      <c r="O147" s="613"/>
      <c r="P147" s="689"/>
    </row>
    <row r="148" spans="1:16" ht="23.25">
      <c r="A148" s="562">
        <v>6.4</v>
      </c>
      <c r="B148" s="563" t="s">
        <v>284</v>
      </c>
      <c r="C148" s="588"/>
      <c r="D148" s="589"/>
      <c r="E148" s="590"/>
      <c r="F148" s="588"/>
      <c r="G148" s="589"/>
      <c r="H148" s="590"/>
      <c r="I148" s="564" t="s">
        <v>51</v>
      </c>
      <c r="J148" s="594" t="s">
        <v>60</v>
      </c>
      <c r="K148" s="561"/>
      <c r="L148" s="588"/>
      <c r="M148" s="589"/>
      <c r="N148" s="590"/>
      <c r="O148" s="564" t="s">
        <v>51</v>
      </c>
      <c r="P148" s="594" t="s">
        <v>60</v>
      </c>
    </row>
    <row r="149" spans="1:16" ht="23.25">
      <c r="A149" s="562">
        <v>6.5</v>
      </c>
      <c r="B149" s="563" t="s">
        <v>285</v>
      </c>
      <c r="C149" s="588"/>
      <c r="D149" s="589"/>
      <c r="E149" s="590"/>
      <c r="F149" s="588"/>
      <c r="G149" s="589"/>
      <c r="H149" s="590"/>
      <c r="I149" s="564" t="s">
        <v>51</v>
      </c>
      <c r="J149" s="594" t="s">
        <v>60</v>
      </c>
      <c r="K149" s="561"/>
      <c r="L149" s="588"/>
      <c r="M149" s="589"/>
      <c r="N149" s="590"/>
      <c r="O149" s="564" t="s">
        <v>51</v>
      </c>
      <c r="P149" s="594" t="s">
        <v>60</v>
      </c>
    </row>
    <row r="150" spans="1:16" ht="24" thickBot="1">
      <c r="A150" s="562">
        <v>6.6</v>
      </c>
      <c r="B150" s="563" t="s">
        <v>286</v>
      </c>
      <c r="C150" s="588"/>
      <c r="D150" s="589"/>
      <c r="E150" s="590"/>
      <c r="F150" s="588"/>
      <c r="G150" s="589"/>
      <c r="H150" s="590"/>
      <c r="I150" s="564" t="s">
        <v>51</v>
      </c>
      <c r="J150" s="594" t="s">
        <v>60</v>
      </c>
      <c r="K150" s="561"/>
      <c r="L150" s="588"/>
      <c r="M150" s="589"/>
      <c r="N150" s="590"/>
      <c r="O150" s="564" t="s">
        <v>51</v>
      </c>
      <c r="P150" s="594" t="s">
        <v>60</v>
      </c>
    </row>
    <row r="151" spans="1:16" ht="23.25">
      <c r="A151" s="673" t="s">
        <v>287</v>
      </c>
      <c r="B151" s="665"/>
      <c r="C151" s="558">
        <f>SUM(C152:C175)</f>
        <v>20</v>
      </c>
      <c r="D151" s="674"/>
      <c r="E151" s="576"/>
      <c r="F151" s="558">
        <f>SUM(F152:F175)</f>
        <v>20</v>
      </c>
      <c r="G151" s="674"/>
      <c r="H151" s="576"/>
      <c r="I151" s="558">
        <f>SUM(I152:I175)</f>
        <v>19.999999999999996</v>
      </c>
      <c r="J151" s="674"/>
      <c r="L151" s="558">
        <f>SUM(L152:L175)</f>
        <v>20</v>
      </c>
      <c r="M151" s="674"/>
      <c r="N151" s="576"/>
      <c r="O151" s="558">
        <f>SUM(O152:O175)</f>
        <v>20</v>
      </c>
      <c r="P151" s="674"/>
    </row>
    <row r="152" spans="1:16" ht="23.25">
      <c r="A152" s="562">
        <v>7.1</v>
      </c>
      <c r="B152" s="563" t="s">
        <v>508</v>
      </c>
      <c r="C152" s="667"/>
      <c r="D152" s="565"/>
      <c r="E152" s="566"/>
      <c r="F152" s="667"/>
      <c r="G152" s="565"/>
      <c r="H152" s="566"/>
      <c r="I152" s="564">
        <v>1.54</v>
      </c>
      <c r="J152" s="565" t="s">
        <v>35</v>
      </c>
      <c r="K152" s="567"/>
      <c r="L152" s="667">
        <v>4</v>
      </c>
      <c r="M152" s="565" t="s">
        <v>35</v>
      </c>
      <c r="N152" s="567"/>
      <c r="O152" s="667"/>
      <c r="P152" s="565"/>
    </row>
    <row r="153" spans="1:17" ht="23.25">
      <c r="A153" s="562"/>
      <c r="B153" s="563" t="s">
        <v>509</v>
      </c>
      <c r="C153" s="667"/>
      <c r="D153" s="587"/>
      <c r="E153" s="576"/>
      <c r="F153" s="667"/>
      <c r="G153" s="587"/>
      <c r="H153" s="576"/>
      <c r="I153" s="564"/>
      <c r="J153" s="587"/>
      <c r="L153" s="702" t="s">
        <v>510</v>
      </c>
      <c r="M153" s="703"/>
      <c r="N153" s="704"/>
      <c r="O153" s="667"/>
      <c r="P153" s="565"/>
      <c r="Q153" s="705"/>
    </row>
    <row r="154" spans="1:16" ht="23.25">
      <c r="A154" s="562">
        <v>7.2</v>
      </c>
      <c r="B154" s="563" t="s">
        <v>291</v>
      </c>
      <c r="C154" s="667"/>
      <c r="D154" s="565"/>
      <c r="E154" s="566"/>
      <c r="F154" s="667"/>
      <c r="G154" s="565"/>
      <c r="H154" s="566"/>
      <c r="I154" s="564">
        <v>1.54</v>
      </c>
      <c r="J154" s="565" t="s">
        <v>35</v>
      </c>
      <c r="K154" s="567"/>
      <c r="L154" s="667"/>
      <c r="M154" s="565"/>
      <c r="N154" s="566"/>
      <c r="O154" s="667"/>
      <c r="P154" s="565"/>
    </row>
    <row r="155" spans="1:16" ht="23.25">
      <c r="A155" s="562">
        <v>7.3</v>
      </c>
      <c r="B155" s="563" t="s">
        <v>293</v>
      </c>
      <c r="C155" s="706" t="s">
        <v>51</v>
      </c>
      <c r="D155" s="594" t="s">
        <v>60</v>
      </c>
      <c r="E155" s="560"/>
      <c r="F155" s="706" t="s">
        <v>51</v>
      </c>
      <c r="G155" s="594" t="s">
        <v>60</v>
      </c>
      <c r="H155" s="560"/>
      <c r="I155" s="564">
        <v>1.54</v>
      </c>
      <c r="J155" s="565" t="s">
        <v>35</v>
      </c>
      <c r="K155" s="567"/>
      <c r="L155" s="706" t="s">
        <v>51</v>
      </c>
      <c r="M155" s="594" t="s">
        <v>60</v>
      </c>
      <c r="N155" s="560"/>
      <c r="O155" s="706" t="s">
        <v>51</v>
      </c>
      <c r="P155" s="594" t="s">
        <v>60</v>
      </c>
    </row>
    <row r="156" spans="1:16" ht="23.25">
      <c r="A156" s="562">
        <v>7.4</v>
      </c>
      <c r="B156" s="563" t="s">
        <v>511</v>
      </c>
      <c r="C156" s="667"/>
      <c r="D156" s="565"/>
      <c r="E156" s="566"/>
      <c r="F156" s="667"/>
      <c r="G156" s="565"/>
      <c r="H156" s="566"/>
      <c r="I156" s="564">
        <v>1.53</v>
      </c>
      <c r="J156" s="565" t="s">
        <v>35</v>
      </c>
      <c r="K156" s="567"/>
      <c r="L156" s="667"/>
      <c r="M156" s="565"/>
      <c r="N156" s="566"/>
      <c r="O156" s="667"/>
      <c r="P156" s="565"/>
    </row>
    <row r="157" spans="1:16" ht="23.25">
      <c r="A157" s="562"/>
      <c r="B157" s="563" t="s">
        <v>512</v>
      </c>
      <c r="C157" s="667"/>
      <c r="D157" s="565"/>
      <c r="E157" s="566"/>
      <c r="F157" s="667"/>
      <c r="G157" s="565"/>
      <c r="H157" s="566"/>
      <c r="I157" s="564"/>
      <c r="J157" s="565"/>
      <c r="K157" s="567"/>
      <c r="L157" s="667"/>
      <c r="M157" s="565"/>
      <c r="N157" s="566"/>
      <c r="O157" s="667"/>
      <c r="P157" s="565"/>
    </row>
    <row r="158" spans="1:16" ht="23.25">
      <c r="A158" s="562">
        <v>7.5</v>
      </c>
      <c r="B158" s="563" t="s">
        <v>296</v>
      </c>
      <c r="C158" s="667">
        <v>5</v>
      </c>
      <c r="D158" s="565" t="s">
        <v>35</v>
      </c>
      <c r="E158" s="566"/>
      <c r="F158" s="667">
        <v>4</v>
      </c>
      <c r="G158" s="565" t="s">
        <v>35</v>
      </c>
      <c r="H158" s="566"/>
      <c r="I158" s="564">
        <v>1.54</v>
      </c>
      <c r="J158" s="565" t="s">
        <v>35</v>
      </c>
      <c r="K158" s="567"/>
      <c r="L158" s="667">
        <v>4</v>
      </c>
      <c r="M158" s="565" t="s">
        <v>35</v>
      </c>
      <c r="N158" s="566"/>
      <c r="O158" s="667">
        <v>6.67</v>
      </c>
      <c r="P158" s="565" t="s">
        <v>35</v>
      </c>
    </row>
    <row r="159" spans="1:16" ht="23.25">
      <c r="A159" s="562">
        <v>7.6</v>
      </c>
      <c r="B159" s="563" t="s">
        <v>513</v>
      </c>
      <c r="C159" s="706"/>
      <c r="D159" s="594"/>
      <c r="E159" s="560"/>
      <c r="F159" s="706"/>
      <c r="G159" s="594"/>
      <c r="H159" s="560"/>
      <c r="I159" s="564">
        <v>1.54</v>
      </c>
      <c r="J159" s="565" t="s">
        <v>35</v>
      </c>
      <c r="K159" s="567"/>
      <c r="L159" s="667"/>
      <c r="M159" s="565"/>
      <c r="N159" s="566"/>
      <c r="O159" s="667"/>
      <c r="P159" s="565"/>
    </row>
    <row r="160" spans="1:16" ht="23.25">
      <c r="A160" s="612"/>
      <c r="B160" s="563" t="s">
        <v>514</v>
      </c>
      <c r="C160" s="564"/>
      <c r="D160" s="587"/>
      <c r="E160" s="576"/>
      <c r="F160" s="564"/>
      <c r="G160" s="587"/>
      <c r="H160" s="576"/>
      <c r="I160" s="564"/>
      <c r="J160" s="587"/>
      <c r="L160" s="564"/>
      <c r="M160" s="587"/>
      <c r="N160" s="576"/>
      <c r="O160" s="564"/>
      <c r="P160" s="587"/>
    </row>
    <row r="161" spans="1:16" ht="23.25">
      <c r="A161" s="562">
        <v>7.7</v>
      </c>
      <c r="B161" s="563" t="s">
        <v>515</v>
      </c>
      <c r="C161" s="706" t="s">
        <v>51</v>
      </c>
      <c r="D161" s="594" t="s">
        <v>60</v>
      </c>
      <c r="E161" s="566"/>
      <c r="F161" s="706" t="s">
        <v>51</v>
      </c>
      <c r="G161" s="594" t="s">
        <v>60</v>
      </c>
      <c r="H161" s="566"/>
      <c r="I161" s="667">
        <v>1.54</v>
      </c>
      <c r="J161" s="565" t="s">
        <v>35</v>
      </c>
      <c r="K161" s="567"/>
      <c r="L161" s="667"/>
      <c r="M161" s="565"/>
      <c r="N161" s="566"/>
      <c r="O161" s="667"/>
      <c r="P161" s="565"/>
    </row>
    <row r="162" spans="1:16" ht="23.25">
      <c r="A162" s="562"/>
      <c r="B162" s="563" t="s">
        <v>516</v>
      </c>
      <c r="C162" s="564"/>
      <c r="D162" s="587"/>
      <c r="E162" s="576"/>
      <c r="F162" s="564"/>
      <c r="G162" s="587"/>
      <c r="H162" s="576"/>
      <c r="I162" s="564"/>
      <c r="J162" s="587"/>
      <c r="L162" s="564"/>
      <c r="M162" s="587"/>
      <c r="N162" s="576"/>
      <c r="O162" s="564"/>
      <c r="P162" s="587"/>
    </row>
    <row r="163" spans="1:16" ht="23.25">
      <c r="A163" s="562">
        <v>7.8</v>
      </c>
      <c r="B163" s="563" t="s">
        <v>305</v>
      </c>
      <c r="C163" s="667">
        <v>5</v>
      </c>
      <c r="D163" s="565" t="s">
        <v>35</v>
      </c>
      <c r="E163" s="566"/>
      <c r="F163" s="667">
        <v>4</v>
      </c>
      <c r="G163" s="565" t="s">
        <v>35</v>
      </c>
      <c r="H163" s="566"/>
      <c r="I163" s="564">
        <v>1.54</v>
      </c>
      <c r="J163" s="565" t="s">
        <v>35</v>
      </c>
      <c r="K163" s="567"/>
      <c r="L163" s="667">
        <v>4</v>
      </c>
      <c r="M163" s="565" t="s">
        <v>35</v>
      </c>
      <c r="N163" s="566"/>
      <c r="O163" s="667">
        <v>6.67</v>
      </c>
      <c r="P163" s="565" t="s">
        <v>35</v>
      </c>
    </row>
    <row r="164" spans="1:16" ht="23.25">
      <c r="A164" s="602">
        <v>7.9</v>
      </c>
      <c r="B164" s="603" t="s">
        <v>517</v>
      </c>
      <c r="C164" s="669"/>
      <c r="D164" s="607"/>
      <c r="E164" s="566"/>
      <c r="F164" s="669"/>
      <c r="G164" s="607"/>
      <c r="H164" s="566"/>
      <c r="I164" s="606">
        <v>1.53</v>
      </c>
      <c r="J164" s="607" t="s">
        <v>35</v>
      </c>
      <c r="K164" s="567"/>
      <c r="L164" s="669"/>
      <c r="M164" s="607"/>
      <c r="N164" s="566"/>
      <c r="O164" s="669"/>
      <c r="P164" s="607"/>
    </row>
    <row r="165" spans="1:16" ht="23.25">
      <c r="A165" s="562"/>
      <c r="B165" s="563" t="s">
        <v>518</v>
      </c>
      <c r="C165" s="564"/>
      <c r="D165" s="707"/>
      <c r="E165" s="708"/>
      <c r="F165" s="564"/>
      <c r="G165" s="707"/>
      <c r="H165" s="708"/>
      <c r="I165" s="564"/>
      <c r="J165" s="707"/>
      <c r="K165" s="709"/>
      <c r="L165" s="564"/>
      <c r="M165" s="707"/>
      <c r="N165" s="708"/>
      <c r="O165" s="564"/>
      <c r="P165" s="707"/>
    </row>
    <row r="166" spans="1:16" ht="23.25">
      <c r="A166" s="619">
        <v>7.1</v>
      </c>
      <c r="B166" s="563" t="s">
        <v>519</v>
      </c>
      <c r="C166" s="706" t="s">
        <v>51</v>
      </c>
      <c r="D166" s="594" t="s">
        <v>60</v>
      </c>
      <c r="E166" s="560"/>
      <c r="F166" s="667">
        <v>4</v>
      </c>
      <c r="G166" s="565" t="s">
        <v>35</v>
      </c>
      <c r="H166" s="560"/>
      <c r="I166" s="564">
        <v>1.54</v>
      </c>
      <c r="J166" s="565" t="s">
        <v>35</v>
      </c>
      <c r="K166" s="567"/>
      <c r="L166" s="667"/>
      <c r="M166" s="565"/>
      <c r="N166" s="566"/>
      <c r="O166" s="667"/>
      <c r="P166" s="565"/>
    </row>
    <row r="167" spans="1:16" ht="23.25">
      <c r="A167" s="630"/>
      <c r="B167" s="597" t="s">
        <v>520</v>
      </c>
      <c r="C167" s="600"/>
      <c r="D167" s="632"/>
      <c r="E167" s="576"/>
      <c r="F167" s="600"/>
      <c r="G167" s="632"/>
      <c r="H167" s="576"/>
      <c r="I167" s="600"/>
      <c r="J167" s="632"/>
      <c r="L167" s="600"/>
      <c r="M167" s="632"/>
      <c r="N167" s="576"/>
      <c r="O167" s="600"/>
      <c r="P167" s="632"/>
    </row>
    <row r="168" spans="1:16" ht="23.25">
      <c r="A168" s="710" t="s">
        <v>310</v>
      </c>
      <c r="B168" s="603" t="s">
        <v>521</v>
      </c>
      <c r="C168" s="706" t="s">
        <v>51</v>
      </c>
      <c r="D168" s="594" t="s">
        <v>60</v>
      </c>
      <c r="E168" s="560"/>
      <c r="F168" s="706" t="s">
        <v>51</v>
      </c>
      <c r="G168" s="594" t="s">
        <v>60</v>
      </c>
      <c r="H168" s="560"/>
      <c r="I168" s="606">
        <v>1.54</v>
      </c>
      <c r="J168" s="607" t="s">
        <v>35</v>
      </c>
      <c r="K168" s="567"/>
      <c r="L168" s="669"/>
      <c r="M168" s="607"/>
      <c r="N168" s="566"/>
      <c r="O168" s="669"/>
      <c r="P168" s="607"/>
    </row>
    <row r="169" spans="1:16" ht="23.25">
      <c r="A169" s="562"/>
      <c r="B169" s="563" t="s">
        <v>522</v>
      </c>
      <c r="C169" s="564"/>
      <c r="D169" s="587"/>
      <c r="E169" s="576"/>
      <c r="F169" s="564"/>
      <c r="G169" s="587"/>
      <c r="H169" s="576"/>
      <c r="I169" s="564"/>
      <c r="J169" s="587"/>
      <c r="L169" s="564"/>
      <c r="M169" s="587"/>
      <c r="N169" s="576"/>
      <c r="O169" s="564"/>
      <c r="P169" s="587"/>
    </row>
    <row r="170" spans="1:16" ht="23.25">
      <c r="A170" s="562">
        <v>7.12</v>
      </c>
      <c r="B170" s="563" t="s">
        <v>523</v>
      </c>
      <c r="C170" s="667">
        <v>5</v>
      </c>
      <c r="D170" s="565" t="s">
        <v>35</v>
      </c>
      <c r="E170" s="566"/>
      <c r="F170" s="667">
        <v>4</v>
      </c>
      <c r="G170" s="565" t="s">
        <v>35</v>
      </c>
      <c r="H170" s="566"/>
      <c r="I170" s="564">
        <v>1.54</v>
      </c>
      <c r="J170" s="565" t="s">
        <v>35</v>
      </c>
      <c r="K170" s="567"/>
      <c r="L170" s="667">
        <v>4</v>
      </c>
      <c r="M170" s="565" t="s">
        <v>35</v>
      </c>
      <c r="N170" s="566"/>
      <c r="O170" s="667"/>
      <c r="P170" s="565"/>
    </row>
    <row r="171" spans="1:16" ht="23.25">
      <c r="A171" s="562"/>
      <c r="B171" s="563" t="s">
        <v>524</v>
      </c>
      <c r="C171" s="564"/>
      <c r="D171" s="587"/>
      <c r="E171" s="576"/>
      <c r="F171" s="564"/>
      <c r="G171" s="587"/>
      <c r="H171" s="576"/>
      <c r="I171" s="564"/>
      <c r="J171" s="587"/>
      <c r="L171" s="564"/>
      <c r="M171" s="587"/>
      <c r="N171" s="576"/>
      <c r="O171" s="564"/>
      <c r="P171" s="587"/>
    </row>
    <row r="172" spans="1:16" ht="23.25">
      <c r="A172" s="562">
        <v>7.13</v>
      </c>
      <c r="B172" s="563" t="s">
        <v>318</v>
      </c>
      <c r="C172" s="667">
        <v>5</v>
      </c>
      <c r="D172" s="565" t="s">
        <v>35</v>
      </c>
      <c r="E172" s="566"/>
      <c r="F172" s="667">
        <v>4</v>
      </c>
      <c r="G172" s="565" t="s">
        <v>35</v>
      </c>
      <c r="H172" s="566"/>
      <c r="I172" s="564">
        <v>1.54</v>
      </c>
      <c r="J172" s="565" t="s">
        <v>35</v>
      </c>
      <c r="K172" s="567"/>
      <c r="L172" s="667">
        <v>4</v>
      </c>
      <c r="M172" s="565" t="s">
        <v>35</v>
      </c>
      <c r="N172" s="566"/>
      <c r="O172" s="667">
        <v>6.66</v>
      </c>
      <c r="P172" s="565" t="s">
        <v>35</v>
      </c>
    </row>
    <row r="173" spans="1:16" ht="23.25">
      <c r="A173" s="608">
        <v>7.14</v>
      </c>
      <c r="B173" s="609" t="s">
        <v>320</v>
      </c>
      <c r="C173" s="671"/>
      <c r="D173" s="611"/>
      <c r="E173" s="566"/>
      <c r="F173" s="671"/>
      <c r="G173" s="611"/>
      <c r="H173" s="566"/>
      <c r="I173" s="610" t="s">
        <v>51</v>
      </c>
      <c r="J173" s="711" t="s">
        <v>60</v>
      </c>
      <c r="K173" s="567"/>
      <c r="L173" s="671"/>
      <c r="M173" s="611"/>
      <c r="N173" s="566"/>
      <c r="O173" s="671"/>
      <c r="P173" s="611"/>
    </row>
    <row r="174" spans="1:16" ht="23.25">
      <c r="A174" s="662" t="s">
        <v>162</v>
      </c>
      <c r="B174" s="609"/>
      <c r="C174" s="671"/>
      <c r="D174" s="611"/>
      <c r="E174" s="566"/>
      <c r="F174" s="671"/>
      <c r="G174" s="611"/>
      <c r="H174" s="566"/>
      <c r="I174" s="610"/>
      <c r="J174" s="611"/>
      <c r="K174" s="567"/>
      <c r="L174" s="671"/>
      <c r="M174" s="611"/>
      <c r="N174" s="566"/>
      <c r="O174" s="671"/>
      <c r="P174" s="611"/>
    </row>
    <row r="175" spans="1:16" ht="24" thickBot="1">
      <c r="A175" s="648">
        <v>7.15</v>
      </c>
      <c r="B175" s="712" t="s">
        <v>525</v>
      </c>
      <c r="C175" s="713"/>
      <c r="D175" s="652"/>
      <c r="E175" s="560"/>
      <c r="F175" s="713"/>
      <c r="G175" s="652"/>
      <c r="H175" s="560"/>
      <c r="I175" s="713" t="s">
        <v>51</v>
      </c>
      <c r="J175" s="652" t="s">
        <v>60</v>
      </c>
      <c r="K175" s="561"/>
      <c r="L175" s="713"/>
      <c r="M175" s="652"/>
      <c r="N175" s="560"/>
      <c r="O175" s="713"/>
      <c r="P175" s="652"/>
    </row>
    <row r="176" spans="1:16" ht="23.25">
      <c r="A176" s="692" t="s">
        <v>322</v>
      </c>
      <c r="B176" s="693"/>
      <c r="C176" s="714"/>
      <c r="D176" s="655"/>
      <c r="E176" s="560"/>
      <c r="F176" s="714"/>
      <c r="G176" s="655"/>
      <c r="H176" s="560"/>
      <c r="I176" s="714">
        <f>SUM(I177:I184)</f>
        <v>20</v>
      </c>
      <c r="J176" s="715"/>
      <c r="L176" s="714"/>
      <c r="M176" s="655"/>
      <c r="N176" s="560"/>
      <c r="O176" s="714"/>
      <c r="P176" s="655"/>
    </row>
    <row r="177" spans="1:16" ht="23.25">
      <c r="A177" s="562">
        <v>8.1</v>
      </c>
      <c r="B177" s="563" t="s">
        <v>526</v>
      </c>
      <c r="C177" s="564"/>
      <c r="D177" s="594"/>
      <c r="E177" s="560"/>
      <c r="F177" s="564"/>
      <c r="G177" s="594"/>
      <c r="H177" s="560"/>
      <c r="I177" s="564">
        <v>3.34</v>
      </c>
      <c r="J177" s="565" t="s">
        <v>35</v>
      </c>
      <c r="K177" s="567"/>
      <c r="L177" s="564"/>
      <c r="M177" s="565"/>
      <c r="N177" s="566"/>
      <c r="O177" s="564"/>
      <c r="P177" s="594"/>
    </row>
    <row r="178" spans="1:16" ht="23.25">
      <c r="A178" s="562"/>
      <c r="B178" s="563" t="s">
        <v>527</v>
      </c>
      <c r="C178" s="564"/>
      <c r="D178" s="594"/>
      <c r="E178" s="560"/>
      <c r="F178" s="564"/>
      <c r="G178" s="594"/>
      <c r="H178" s="560"/>
      <c r="I178" s="564"/>
      <c r="J178" s="587"/>
      <c r="L178" s="564"/>
      <c r="M178" s="594"/>
      <c r="N178" s="560"/>
      <c r="O178" s="564"/>
      <c r="P178" s="594"/>
    </row>
    <row r="179" spans="1:16" ht="23.25">
      <c r="A179" s="562">
        <v>8.2</v>
      </c>
      <c r="B179" s="563" t="s">
        <v>528</v>
      </c>
      <c r="C179" s="564"/>
      <c r="D179" s="565"/>
      <c r="E179" s="566"/>
      <c r="F179" s="564"/>
      <c r="G179" s="594"/>
      <c r="H179" s="560"/>
      <c r="I179" s="564">
        <v>3.33</v>
      </c>
      <c r="J179" s="565" t="s">
        <v>35</v>
      </c>
      <c r="K179" s="567"/>
      <c r="L179" s="564"/>
      <c r="M179" s="594"/>
      <c r="N179" s="560"/>
      <c r="O179" s="564"/>
      <c r="P179" s="594"/>
    </row>
    <row r="180" spans="1:16" ht="23.25">
      <c r="A180" s="562">
        <v>8.3</v>
      </c>
      <c r="B180" s="563" t="s">
        <v>326</v>
      </c>
      <c r="C180" s="564"/>
      <c r="D180" s="594"/>
      <c r="E180" s="560"/>
      <c r="F180" s="564"/>
      <c r="G180" s="594"/>
      <c r="H180" s="560"/>
      <c r="I180" s="564">
        <v>3.34</v>
      </c>
      <c r="J180" s="565" t="s">
        <v>35</v>
      </c>
      <c r="K180" s="567"/>
      <c r="L180" s="564"/>
      <c r="M180" s="594"/>
      <c r="N180" s="560"/>
      <c r="O180" s="564"/>
      <c r="P180" s="594"/>
    </row>
    <row r="181" spans="1:16" ht="23.25">
      <c r="A181" s="562">
        <v>8.4</v>
      </c>
      <c r="B181" s="563" t="s">
        <v>330</v>
      </c>
      <c r="C181" s="564"/>
      <c r="D181" s="594"/>
      <c r="E181" s="560"/>
      <c r="F181" s="564"/>
      <c r="G181" s="594"/>
      <c r="H181" s="560"/>
      <c r="I181" s="564">
        <v>3.33</v>
      </c>
      <c r="J181" s="565" t="s">
        <v>35</v>
      </c>
      <c r="K181" s="567"/>
      <c r="L181" s="564"/>
      <c r="M181" s="594"/>
      <c r="N181" s="560"/>
      <c r="O181" s="564"/>
      <c r="P181" s="594"/>
    </row>
    <row r="182" spans="1:16" ht="23.25">
      <c r="A182" s="562">
        <v>8.5</v>
      </c>
      <c r="B182" s="563" t="s">
        <v>334</v>
      </c>
      <c r="C182" s="564"/>
      <c r="D182" s="594"/>
      <c r="E182" s="560"/>
      <c r="F182" s="564"/>
      <c r="G182" s="594"/>
      <c r="H182" s="560"/>
      <c r="I182" s="564">
        <v>3.33</v>
      </c>
      <c r="J182" s="565" t="s">
        <v>35</v>
      </c>
      <c r="K182" s="567"/>
      <c r="L182" s="564"/>
      <c r="M182" s="594"/>
      <c r="N182" s="560"/>
      <c r="O182" s="564"/>
      <c r="P182" s="594"/>
    </row>
    <row r="183" spans="1:16" ht="23.25">
      <c r="A183" s="562">
        <v>8.6</v>
      </c>
      <c r="B183" s="563" t="s">
        <v>529</v>
      </c>
      <c r="C183" s="613"/>
      <c r="D183" s="660"/>
      <c r="E183" s="560"/>
      <c r="F183" s="613"/>
      <c r="G183" s="660"/>
      <c r="H183" s="560"/>
      <c r="I183" s="564">
        <v>3.33</v>
      </c>
      <c r="J183" s="565" t="s">
        <v>35</v>
      </c>
      <c r="K183" s="567"/>
      <c r="L183" s="613"/>
      <c r="M183" s="660"/>
      <c r="N183" s="560"/>
      <c r="O183" s="613"/>
      <c r="P183" s="660"/>
    </row>
    <row r="184" spans="1:16" ht="24" thickBot="1">
      <c r="A184" s="649"/>
      <c r="B184" s="712" t="s">
        <v>530</v>
      </c>
      <c r="C184" s="713"/>
      <c r="D184" s="652"/>
      <c r="E184" s="560"/>
      <c r="F184" s="713"/>
      <c r="G184" s="652"/>
      <c r="H184" s="560"/>
      <c r="I184" s="713"/>
      <c r="J184" s="716"/>
      <c r="L184" s="713"/>
      <c r="M184" s="652"/>
      <c r="N184" s="560"/>
      <c r="O184" s="713"/>
      <c r="P184" s="652"/>
    </row>
    <row r="185" spans="1:16" ht="23.25">
      <c r="A185" s="692" t="s">
        <v>342</v>
      </c>
      <c r="B185" s="693"/>
      <c r="C185" s="714">
        <f>SUM(C186:C190)</f>
        <v>20</v>
      </c>
      <c r="D185" s="715"/>
      <c r="E185" s="576"/>
      <c r="F185" s="714">
        <f>SUM(F188:F190)</f>
        <v>20</v>
      </c>
      <c r="G185" s="715"/>
      <c r="H185" s="576"/>
      <c r="I185" s="714">
        <f>SUM(I186:I190)</f>
        <v>20</v>
      </c>
      <c r="J185" s="715"/>
      <c r="L185" s="714">
        <f>SUM(L186:L190)</f>
        <v>20</v>
      </c>
      <c r="M185" s="715"/>
      <c r="N185" s="576"/>
      <c r="O185" s="714">
        <f>SUM(O186:O190)</f>
        <v>20</v>
      </c>
      <c r="P185" s="715"/>
    </row>
    <row r="186" spans="1:16" ht="23.25">
      <c r="A186" s="562">
        <v>9.1</v>
      </c>
      <c r="B186" s="563" t="s">
        <v>531</v>
      </c>
      <c r="C186" s="696"/>
      <c r="D186" s="686"/>
      <c r="E186" s="576"/>
      <c r="F186" s="696"/>
      <c r="G186" s="686"/>
      <c r="H186" s="576"/>
      <c r="I186" s="669">
        <v>6.66</v>
      </c>
      <c r="J186" s="565" t="s">
        <v>35</v>
      </c>
      <c r="K186" s="566"/>
      <c r="L186" s="696"/>
      <c r="M186" s="686"/>
      <c r="N186" s="576"/>
      <c r="O186" s="696"/>
      <c r="P186" s="686"/>
    </row>
    <row r="187" spans="1:16" ht="23.25">
      <c r="A187" s="562"/>
      <c r="B187" s="563" t="s">
        <v>532</v>
      </c>
      <c r="C187" s="696"/>
      <c r="D187" s="686"/>
      <c r="E187" s="576"/>
      <c r="F187" s="696"/>
      <c r="G187" s="686"/>
      <c r="H187" s="576"/>
      <c r="I187" s="669"/>
      <c r="J187" s="686"/>
      <c r="L187" s="696"/>
      <c r="M187" s="686"/>
      <c r="N187" s="576"/>
      <c r="O187" s="696"/>
      <c r="P187" s="686"/>
    </row>
    <row r="188" spans="1:16" ht="23.25">
      <c r="A188" s="562">
        <v>9.2</v>
      </c>
      <c r="B188" s="563" t="s">
        <v>344</v>
      </c>
      <c r="C188" s="696"/>
      <c r="D188" s="686"/>
      <c r="E188" s="576"/>
      <c r="F188" s="681">
        <v>10</v>
      </c>
      <c r="G188" s="565" t="s">
        <v>35</v>
      </c>
      <c r="H188" s="566"/>
      <c r="I188" s="667" t="s">
        <v>51</v>
      </c>
      <c r="J188" s="594" t="s">
        <v>60</v>
      </c>
      <c r="K188" s="561"/>
      <c r="L188" s="696"/>
      <c r="M188" s="686"/>
      <c r="N188" s="576"/>
      <c r="O188" s="696"/>
      <c r="P188" s="686"/>
    </row>
    <row r="189" spans="1:16" ht="23.25">
      <c r="A189" s="562">
        <v>9.3</v>
      </c>
      <c r="B189" s="563" t="s">
        <v>346</v>
      </c>
      <c r="C189" s="696"/>
      <c r="D189" s="686"/>
      <c r="E189" s="576"/>
      <c r="F189" s="696"/>
      <c r="G189" s="686"/>
      <c r="H189" s="576"/>
      <c r="I189" s="669">
        <v>6.67</v>
      </c>
      <c r="J189" s="565" t="s">
        <v>35</v>
      </c>
      <c r="K189" s="566"/>
      <c r="L189" s="696"/>
      <c r="M189" s="686"/>
      <c r="N189" s="576"/>
      <c r="O189" s="696"/>
      <c r="P189" s="686"/>
    </row>
    <row r="190" spans="1:16" ht="23.25">
      <c r="A190" s="562">
        <v>9.4</v>
      </c>
      <c r="B190" s="563" t="s">
        <v>347</v>
      </c>
      <c r="C190" s="681">
        <v>20</v>
      </c>
      <c r="D190" s="565" t="s">
        <v>35</v>
      </c>
      <c r="E190" s="561"/>
      <c r="F190" s="681">
        <v>10</v>
      </c>
      <c r="G190" s="565" t="s">
        <v>35</v>
      </c>
      <c r="H190" s="561"/>
      <c r="I190" s="667">
        <v>6.67</v>
      </c>
      <c r="J190" s="565" t="s">
        <v>35</v>
      </c>
      <c r="K190" s="566"/>
      <c r="L190" s="681">
        <v>20</v>
      </c>
      <c r="M190" s="565" t="s">
        <v>35</v>
      </c>
      <c r="N190" s="566"/>
      <c r="O190" s="681">
        <v>20</v>
      </c>
      <c r="P190" s="565" t="s">
        <v>35</v>
      </c>
    </row>
    <row r="191" spans="1:16" ht="24" thickBot="1">
      <c r="A191" s="562">
        <v>9.5</v>
      </c>
      <c r="B191" s="563" t="s">
        <v>566</v>
      </c>
      <c r="C191" s="564" t="s">
        <v>51</v>
      </c>
      <c r="D191" s="594" t="s">
        <v>60</v>
      </c>
      <c r="E191" s="561"/>
      <c r="F191" s="717"/>
      <c r="G191" s="614"/>
      <c r="H191" s="566"/>
      <c r="I191" s="564" t="s">
        <v>51</v>
      </c>
      <c r="J191" s="594" t="s">
        <v>60</v>
      </c>
      <c r="K191" s="561"/>
      <c r="L191" s="564" t="s">
        <v>51</v>
      </c>
      <c r="M191" s="594" t="s">
        <v>60</v>
      </c>
      <c r="N191" s="561"/>
      <c r="O191" s="717"/>
      <c r="P191" s="614"/>
    </row>
    <row r="192" spans="1:16" ht="23.25">
      <c r="A192" s="718" t="s">
        <v>350</v>
      </c>
      <c r="B192" s="665"/>
      <c r="C192" s="558"/>
      <c r="D192" s="674"/>
      <c r="E192" s="576"/>
      <c r="F192" s="558">
        <f>SUM(F193:F195)</f>
        <v>10</v>
      </c>
      <c r="G192" s="719"/>
      <c r="H192" s="577"/>
      <c r="I192" s="558"/>
      <c r="J192" s="674"/>
      <c r="L192" s="558"/>
      <c r="M192" s="674"/>
      <c r="N192" s="576"/>
      <c r="O192" s="558"/>
      <c r="P192" s="674"/>
    </row>
    <row r="193" spans="1:16" ht="23.25">
      <c r="A193" s="720" t="s">
        <v>351</v>
      </c>
      <c r="B193" s="721" t="s">
        <v>533</v>
      </c>
      <c r="C193" s="586"/>
      <c r="D193" s="587"/>
      <c r="E193" s="576"/>
      <c r="F193" s="722">
        <v>5</v>
      </c>
      <c r="G193" s="565" t="s">
        <v>35</v>
      </c>
      <c r="H193" s="567"/>
      <c r="I193" s="586"/>
      <c r="J193" s="587"/>
      <c r="L193" s="586"/>
      <c r="M193" s="587"/>
      <c r="N193" s="576"/>
      <c r="O193" s="586"/>
      <c r="P193" s="587"/>
    </row>
    <row r="194" spans="1:16" ht="23.25">
      <c r="A194" s="723"/>
      <c r="B194" s="724" t="s">
        <v>534</v>
      </c>
      <c r="C194" s="725"/>
      <c r="D194" s="726"/>
      <c r="E194" s="576"/>
      <c r="F194" s="727"/>
      <c r="G194" s="632"/>
      <c r="H194" s="577"/>
      <c r="I194" s="725"/>
      <c r="J194" s="726"/>
      <c r="L194" s="725"/>
      <c r="M194" s="726"/>
      <c r="N194" s="576"/>
      <c r="O194" s="725"/>
      <c r="P194" s="726"/>
    </row>
    <row r="195" spans="1:16" ht="23.25">
      <c r="A195" s="728" t="s">
        <v>356</v>
      </c>
      <c r="B195" s="729" t="s">
        <v>535</v>
      </c>
      <c r="C195" s="730" t="s">
        <v>51</v>
      </c>
      <c r="D195" s="643" t="s">
        <v>60</v>
      </c>
      <c r="E195" s="560"/>
      <c r="F195" s="731">
        <v>5</v>
      </c>
      <c r="G195" s="607" t="s">
        <v>35</v>
      </c>
      <c r="H195" s="567"/>
      <c r="I195" s="730" t="s">
        <v>51</v>
      </c>
      <c r="J195" s="643" t="s">
        <v>60</v>
      </c>
      <c r="K195" s="561"/>
      <c r="L195" s="730" t="s">
        <v>51</v>
      </c>
      <c r="M195" s="643" t="s">
        <v>60</v>
      </c>
      <c r="N195" s="560"/>
      <c r="O195" s="730" t="s">
        <v>51</v>
      </c>
      <c r="P195" s="643" t="s">
        <v>60</v>
      </c>
    </row>
    <row r="196" spans="1:16" ht="23.25">
      <c r="A196" s="732"/>
      <c r="B196" s="733" t="s">
        <v>536</v>
      </c>
      <c r="C196" s="706"/>
      <c r="D196" s="594"/>
      <c r="E196" s="560"/>
      <c r="F196" s="734"/>
      <c r="G196" s="565"/>
      <c r="H196" s="567"/>
      <c r="I196" s="706"/>
      <c r="J196" s="594"/>
      <c r="K196" s="561"/>
      <c r="L196" s="706"/>
      <c r="M196" s="594"/>
      <c r="N196" s="560"/>
      <c r="O196" s="706"/>
      <c r="P196" s="594"/>
    </row>
    <row r="197" spans="1:16" ht="23.25">
      <c r="A197" s="735" t="s">
        <v>162</v>
      </c>
      <c r="B197" s="736"/>
      <c r="C197" s="737"/>
      <c r="D197" s="660"/>
      <c r="E197" s="738"/>
      <c r="F197" s="722"/>
      <c r="G197" s="739"/>
      <c r="H197" s="567"/>
      <c r="I197" s="740"/>
      <c r="J197" s="660"/>
      <c r="K197" s="561"/>
      <c r="L197" s="740"/>
      <c r="M197" s="660"/>
      <c r="N197" s="560"/>
      <c r="O197" s="740"/>
      <c r="P197" s="660"/>
    </row>
    <row r="198" spans="1:16" ht="24" thickBot="1">
      <c r="A198" s="741" t="s">
        <v>362</v>
      </c>
      <c r="B198" s="742" t="s">
        <v>363</v>
      </c>
      <c r="C198" s="743"/>
      <c r="D198" s="716"/>
      <c r="E198" s="576"/>
      <c r="F198" s="744" t="s">
        <v>51</v>
      </c>
      <c r="G198" s="745" t="s">
        <v>60</v>
      </c>
      <c r="H198" s="746"/>
      <c r="I198" s="747"/>
      <c r="J198" s="716"/>
      <c r="L198" s="744" t="s">
        <v>51</v>
      </c>
      <c r="M198" s="745" t="s">
        <v>60</v>
      </c>
      <c r="N198" s="576"/>
      <c r="O198" s="744" t="s">
        <v>51</v>
      </c>
      <c r="P198" s="745" t="s">
        <v>60</v>
      </c>
    </row>
    <row r="199" spans="1:16" ht="23.25">
      <c r="A199" s="748" t="s">
        <v>364</v>
      </c>
      <c r="B199" s="579"/>
      <c r="C199" s="580"/>
      <c r="D199" s="695"/>
      <c r="E199" s="576"/>
      <c r="F199" s="580"/>
      <c r="G199" s="695"/>
      <c r="H199" s="576"/>
      <c r="I199" s="580">
        <f>SUM(I200:I216)</f>
        <v>10</v>
      </c>
      <c r="J199" s="695"/>
      <c r="L199" s="580"/>
      <c r="M199" s="695"/>
      <c r="N199" s="576"/>
      <c r="O199" s="580"/>
      <c r="P199" s="695"/>
    </row>
    <row r="200" spans="1:16" ht="23.25">
      <c r="A200" s="749" t="s">
        <v>365</v>
      </c>
      <c r="B200" s="750" t="s">
        <v>366</v>
      </c>
      <c r="C200" s="706"/>
      <c r="D200" s="594"/>
      <c r="E200" s="560"/>
      <c r="F200" s="706" t="s">
        <v>51</v>
      </c>
      <c r="G200" s="594" t="s">
        <v>60</v>
      </c>
      <c r="H200" s="560"/>
      <c r="I200" s="706"/>
      <c r="J200" s="594"/>
      <c r="K200" s="561"/>
      <c r="L200" s="706"/>
      <c r="M200" s="594"/>
      <c r="N200" s="560"/>
      <c r="O200" s="706"/>
      <c r="P200" s="594"/>
    </row>
    <row r="201" spans="1:16" ht="23.25">
      <c r="A201" s="720" t="s">
        <v>367</v>
      </c>
      <c r="B201" s="750" t="s">
        <v>368</v>
      </c>
      <c r="C201" s="751"/>
      <c r="D201" s="594"/>
      <c r="E201" s="560"/>
      <c r="F201" s="751"/>
      <c r="G201" s="594"/>
      <c r="H201" s="560"/>
      <c r="I201" s="751"/>
      <c r="J201" s="594"/>
      <c r="K201" s="561"/>
      <c r="L201" s="751"/>
      <c r="M201" s="594"/>
      <c r="N201" s="560"/>
      <c r="O201" s="751"/>
      <c r="P201" s="594"/>
    </row>
    <row r="202" spans="1:16" ht="23.25">
      <c r="A202" s="720" t="s">
        <v>369</v>
      </c>
      <c r="B202" s="750" t="s">
        <v>370</v>
      </c>
      <c r="C202" s="751"/>
      <c r="D202" s="594"/>
      <c r="E202" s="560"/>
      <c r="F202" s="751"/>
      <c r="G202" s="594"/>
      <c r="H202" s="560"/>
      <c r="I202" s="751"/>
      <c r="J202" s="594"/>
      <c r="K202" s="561"/>
      <c r="L202" s="751"/>
      <c r="M202" s="594"/>
      <c r="N202" s="560"/>
      <c r="O202" s="751"/>
      <c r="P202" s="594"/>
    </row>
    <row r="203" spans="1:16" ht="23.25">
      <c r="A203" s="749" t="s">
        <v>371</v>
      </c>
      <c r="B203" s="750" t="s">
        <v>372</v>
      </c>
      <c r="C203" s="751"/>
      <c r="D203" s="594"/>
      <c r="E203" s="560"/>
      <c r="F203" s="751"/>
      <c r="G203" s="594"/>
      <c r="H203" s="560"/>
      <c r="I203" s="751"/>
      <c r="J203" s="594"/>
      <c r="K203" s="561"/>
      <c r="L203" s="751"/>
      <c r="M203" s="594"/>
      <c r="N203" s="560"/>
      <c r="O203" s="751"/>
      <c r="P203" s="594"/>
    </row>
    <row r="204" spans="1:16" ht="23.25">
      <c r="A204" s="749" t="s">
        <v>373</v>
      </c>
      <c r="B204" s="750" t="s">
        <v>374</v>
      </c>
      <c r="C204" s="706"/>
      <c r="D204" s="594"/>
      <c r="E204" s="560"/>
      <c r="F204" s="706"/>
      <c r="G204" s="594"/>
      <c r="H204" s="560"/>
      <c r="I204" s="706" t="s">
        <v>51</v>
      </c>
      <c r="J204" s="594" t="s">
        <v>60</v>
      </c>
      <c r="K204" s="561"/>
      <c r="L204" s="706"/>
      <c r="M204" s="594"/>
      <c r="N204" s="560"/>
      <c r="O204" s="706"/>
      <c r="P204" s="594"/>
    </row>
    <row r="205" spans="1:16" ht="23.25">
      <c r="A205" s="749" t="s">
        <v>375</v>
      </c>
      <c r="B205" s="750" t="s">
        <v>537</v>
      </c>
      <c r="C205" s="706"/>
      <c r="D205" s="594"/>
      <c r="E205" s="560"/>
      <c r="F205" s="706"/>
      <c r="G205" s="594"/>
      <c r="H205" s="560"/>
      <c r="I205" s="706" t="s">
        <v>51</v>
      </c>
      <c r="J205" s="594" t="s">
        <v>60</v>
      </c>
      <c r="K205" s="561"/>
      <c r="L205" s="706"/>
      <c r="M205" s="594"/>
      <c r="N205" s="560"/>
      <c r="O205" s="706"/>
      <c r="P205" s="594"/>
    </row>
    <row r="206" spans="1:16" ht="23.25">
      <c r="A206" s="749"/>
      <c r="B206" s="750" t="s">
        <v>538</v>
      </c>
      <c r="C206" s="751"/>
      <c r="D206" s="587"/>
      <c r="E206" s="576"/>
      <c r="F206" s="751"/>
      <c r="G206" s="587"/>
      <c r="H206" s="576"/>
      <c r="I206" s="751"/>
      <c r="J206" s="587"/>
      <c r="L206" s="751"/>
      <c r="M206" s="587"/>
      <c r="N206" s="576"/>
      <c r="O206" s="751"/>
      <c r="P206" s="587"/>
    </row>
    <row r="207" spans="1:16" ht="23.25">
      <c r="A207" s="749" t="s">
        <v>377</v>
      </c>
      <c r="B207" s="750" t="s">
        <v>378</v>
      </c>
      <c r="C207" s="706"/>
      <c r="D207" s="594"/>
      <c r="E207" s="560"/>
      <c r="F207" s="706" t="s">
        <v>51</v>
      </c>
      <c r="G207" s="594" t="s">
        <v>60</v>
      </c>
      <c r="H207" s="560"/>
      <c r="I207" s="706"/>
      <c r="J207" s="594"/>
      <c r="K207" s="561"/>
      <c r="L207" s="706"/>
      <c r="M207" s="594"/>
      <c r="N207" s="560"/>
      <c r="O207" s="706"/>
      <c r="P207" s="594"/>
    </row>
    <row r="208" spans="1:16" ht="23.25">
      <c r="A208" s="749" t="s">
        <v>379</v>
      </c>
      <c r="B208" s="750" t="s">
        <v>380</v>
      </c>
      <c r="C208" s="706"/>
      <c r="D208" s="594"/>
      <c r="E208" s="560"/>
      <c r="F208" s="706"/>
      <c r="G208" s="594"/>
      <c r="H208" s="560"/>
      <c r="I208" s="706" t="s">
        <v>51</v>
      </c>
      <c r="J208" s="594" t="s">
        <v>60</v>
      </c>
      <c r="K208" s="561"/>
      <c r="L208" s="706"/>
      <c r="M208" s="594"/>
      <c r="N208" s="560"/>
      <c r="O208" s="706"/>
      <c r="P208" s="594"/>
    </row>
    <row r="209" spans="1:16" ht="23.25">
      <c r="A209" s="749" t="s">
        <v>381</v>
      </c>
      <c r="B209" s="750" t="s">
        <v>539</v>
      </c>
      <c r="C209" s="706"/>
      <c r="D209" s="594"/>
      <c r="E209" s="560"/>
      <c r="F209" s="706" t="s">
        <v>51</v>
      </c>
      <c r="G209" s="594" t="s">
        <v>60</v>
      </c>
      <c r="H209" s="560"/>
      <c r="I209" s="706"/>
      <c r="J209" s="594"/>
      <c r="K209" s="561"/>
      <c r="L209" s="706"/>
      <c r="M209" s="594"/>
      <c r="N209" s="560"/>
      <c r="O209" s="706"/>
      <c r="P209" s="594"/>
    </row>
    <row r="210" spans="1:16" ht="23.25">
      <c r="A210" s="749"/>
      <c r="B210" s="750" t="s">
        <v>540</v>
      </c>
      <c r="C210" s="751"/>
      <c r="D210" s="587"/>
      <c r="E210" s="576"/>
      <c r="F210" s="751"/>
      <c r="G210" s="587"/>
      <c r="H210" s="576"/>
      <c r="I210" s="751"/>
      <c r="J210" s="587"/>
      <c r="L210" s="751"/>
      <c r="M210" s="587"/>
      <c r="N210" s="576"/>
      <c r="O210" s="751"/>
      <c r="P210" s="587"/>
    </row>
    <row r="211" spans="1:16" ht="23.25">
      <c r="A211" s="752" t="s">
        <v>383</v>
      </c>
      <c r="B211" s="753" t="s">
        <v>384</v>
      </c>
      <c r="C211" s="730" t="s">
        <v>51</v>
      </c>
      <c r="D211" s="643" t="s">
        <v>60</v>
      </c>
      <c r="E211" s="560"/>
      <c r="F211" s="730"/>
      <c r="G211" s="643"/>
      <c r="H211" s="560"/>
      <c r="I211" s="730"/>
      <c r="J211" s="643"/>
      <c r="K211" s="561"/>
      <c r="L211" s="730"/>
      <c r="M211" s="643"/>
      <c r="N211" s="560"/>
      <c r="O211" s="730"/>
      <c r="P211" s="643"/>
    </row>
    <row r="212" spans="1:16" ht="23.25">
      <c r="A212" s="749" t="s">
        <v>385</v>
      </c>
      <c r="B212" s="750" t="s">
        <v>386</v>
      </c>
      <c r="C212" s="706"/>
      <c r="D212" s="594"/>
      <c r="E212" s="560"/>
      <c r="F212" s="706"/>
      <c r="G212" s="594"/>
      <c r="H212" s="560"/>
      <c r="I212" s="722">
        <v>10</v>
      </c>
      <c r="J212" s="565" t="s">
        <v>35</v>
      </c>
      <c r="K212" s="567"/>
      <c r="L212" s="706"/>
      <c r="M212" s="594"/>
      <c r="N212" s="560"/>
      <c r="O212" s="706"/>
      <c r="P212" s="594"/>
    </row>
    <row r="213" spans="1:16" ht="23.25">
      <c r="A213" s="749" t="s">
        <v>391</v>
      </c>
      <c r="B213" s="750" t="s">
        <v>541</v>
      </c>
      <c r="C213" s="706"/>
      <c r="D213" s="594"/>
      <c r="E213" s="560"/>
      <c r="F213" s="706"/>
      <c r="G213" s="594"/>
      <c r="H213" s="560"/>
      <c r="I213" s="706" t="s">
        <v>51</v>
      </c>
      <c r="J213" s="594" t="s">
        <v>60</v>
      </c>
      <c r="K213" s="561"/>
      <c r="L213" s="706"/>
      <c r="M213" s="594"/>
      <c r="N213" s="560"/>
      <c r="O213" s="706"/>
      <c r="P213" s="594"/>
    </row>
    <row r="214" spans="1:16" ht="23.25">
      <c r="A214" s="720"/>
      <c r="B214" s="750" t="s">
        <v>542</v>
      </c>
      <c r="C214" s="751"/>
      <c r="D214" s="587"/>
      <c r="E214" s="576"/>
      <c r="F214" s="751"/>
      <c r="G214" s="587"/>
      <c r="H214" s="576"/>
      <c r="I214" s="751"/>
      <c r="J214" s="587"/>
      <c r="L214" s="751"/>
      <c r="M214" s="587"/>
      <c r="N214" s="576"/>
      <c r="O214" s="751"/>
      <c r="P214" s="587"/>
    </row>
    <row r="215" spans="1:16" ht="23.25">
      <c r="A215" s="749" t="s">
        <v>393</v>
      </c>
      <c r="B215" s="750" t="s">
        <v>394</v>
      </c>
      <c r="C215" s="706" t="s">
        <v>51</v>
      </c>
      <c r="D215" s="594" t="s">
        <v>60</v>
      </c>
      <c r="E215" s="560"/>
      <c r="F215" s="706"/>
      <c r="G215" s="594"/>
      <c r="H215" s="560"/>
      <c r="I215" s="706"/>
      <c r="J215" s="594"/>
      <c r="K215" s="561"/>
      <c r="L215" s="706"/>
      <c r="M215" s="594"/>
      <c r="N215" s="560"/>
      <c r="O215" s="706"/>
      <c r="P215" s="594"/>
    </row>
    <row r="216" spans="1:17" ht="24" thickBot="1">
      <c r="A216" s="754" t="s">
        <v>395</v>
      </c>
      <c r="B216" s="755" t="s">
        <v>396</v>
      </c>
      <c r="C216" s="706"/>
      <c r="D216" s="652"/>
      <c r="E216" s="560"/>
      <c r="F216" s="706" t="s">
        <v>51</v>
      </c>
      <c r="G216" s="652" t="s">
        <v>60</v>
      </c>
      <c r="H216" s="560"/>
      <c r="I216" s="706"/>
      <c r="J216" s="652"/>
      <c r="K216" s="561"/>
      <c r="L216" s="706"/>
      <c r="M216" s="652"/>
      <c r="N216" s="560"/>
      <c r="O216" s="756"/>
      <c r="P216" s="652"/>
      <c r="Q216" s="757"/>
    </row>
    <row r="217" spans="1:17" s="757" customFormat="1" ht="20.25" customHeight="1" thickBot="1">
      <c r="A217" s="758"/>
      <c r="B217" s="759" t="s">
        <v>543</v>
      </c>
      <c r="C217" s="760">
        <f>C4+C11+C67+C76+C115+C140+C151+C176+C185+C192+C199</f>
        <v>130</v>
      </c>
      <c r="D217" s="761"/>
      <c r="E217" s="762"/>
      <c r="F217" s="760">
        <f>F4+F11+F67+F76+F115+F140+F151+F176+F185+F192+F199</f>
        <v>160</v>
      </c>
      <c r="G217" s="761"/>
      <c r="H217" s="762"/>
      <c r="I217" s="760">
        <f>I4+I11+I67+I76+I115+I140+I151+I176+I185+I192+I199</f>
        <v>130</v>
      </c>
      <c r="J217" s="761"/>
      <c r="K217" s="762"/>
      <c r="L217" s="760">
        <f>L4+L11+L67+L76+L115+L140+L151+L176+L185+L192+L199</f>
        <v>80</v>
      </c>
      <c r="M217" s="761"/>
      <c r="N217" s="762"/>
      <c r="O217" s="760">
        <f>O4+O11+O67+O76+O115+O140+O151+O176+O185+O192+O199</f>
        <v>90</v>
      </c>
      <c r="P217" s="761"/>
      <c r="Q217" s="543"/>
    </row>
    <row r="218" spans="1:16" ht="23.25">
      <c r="A218" s="763" t="s">
        <v>544</v>
      </c>
      <c r="B218" s="763"/>
      <c r="C218" s="764"/>
      <c r="F218" s="764"/>
      <c r="I218" s="764"/>
      <c r="J218" s="766" t="s">
        <v>545</v>
      </c>
      <c r="K218" s="767"/>
      <c r="L218" s="764"/>
      <c r="M218" s="768"/>
      <c r="O218" s="764"/>
      <c r="P218" s="768"/>
    </row>
    <row r="219" spans="1:16" ht="23.25">
      <c r="A219" s="769" t="s">
        <v>546</v>
      </c>
      <c r="B219" s="769" t="s">
        <v>547</v>
      </c>
      <c r="C219" s="770"/>
      <c r="F219" s="770"/>
      <c r="I219" s="770"/>
      <c r="J219" s="771" t="s">
        <v>567</v>
      </c>
      <c r="K219" s="772"/>
      <c r="L219" s="770"/>
      <c r="M219" s="768"/>
      <c r="O219" s="770"/>
      <c r="P219" s="768"/>
    </row>
    <row r="220" spans="1:16" ht="23.25">
      <c r="A220" s="769" t="s">
        <v>548</v>
      </c>
      <c r="B220" s="769" t="s">
        <v>549</v>
      </c>
      <c r="C220" s="770"/>
      <c r="F220" s="770"/>
      <c r="I220" s="770"/>
      <c r="L220" s="770"/>
      <c r="M220" s="768"/>
      <c r="O220" s="770"/>
      <c r="P220" s="768"/>
    </row>
    <row r="221" spans="1:16" ht="23.25">
      <c r="A221" s="769" t="s">
        <v>550</v>
      </c>
      <c r="B221" s="769" t="s">
        <v>551</v>
      </c>
      <c r="C221" s="770"/>
      <c r="F221" s="770"/>
      <c r="I221" s="770"/>
      <c r="L221" s="770"/>
      <c r="M221" s="768"/>
      <c r="O221" s="770"/>
      <c r="P221" s="768"/>
    </row>
    <row r="222" spans="1:16" ht="23.25">
      <c r="A222" s="769" t="s">
        <v>552</v>
      </c>
      <c r="B222" s="769" t="s">
        <v>553</v>
      </c>
      <c r="C222" s="770"/>
      <c r="F222" s="770"/>
      <c r="I222" s="770"/>
      <c r="L222" s="770"/>
      <c r="M222" s="768"/>
      <c r="O222" s="770"/>
      <c r="P222" s="768"/>
    </row>
    <row r="223" spans="1:16" ht="23.25">
      <c r="A223" s="773"/>
      <c r="B223" s="770"/>
      <c r="C223" s="770"/>
      <c r="F223" s="770"/>
      <c r="I223" s="770"/>
      <c r="L223" s="770"/>
      <c r="M223" s="768"/>
      <c r="O223" s="770"/>
      <c r="P223" s="768"/>
    </row>
    <row r="224" spans="1:9" ht="23.25">
      <c r="A224" s="773"/>
      <c r="B224" s="770"/>
      <c r="C224" s="770"/>
      <c r="F224" s="770"/>
      <c r="I224" s="770"/>
    </row>
    <row r="225" spans="1:9" ht="23.25">
      <c r="A225" s="773"/>
      <c r="B225" s="770"/>
      <c r="C225" s="770"/>
      <c r="F225" s="770"/>
      <c r="I225" s="770"/>
    </row>
    <row r="226" spans="1:9" ht="23.25">
      <c r="A226" s="773"/>
      <c r="B226" s="770"/>
      <c r="C226" s="770"/>
      <c r="F226" s="770"/>
      <c r="I226" s="770"/>
    </row>
    <row r="227" spans="1:9" ht="23.25">
      <c r="A227" s="773"/>
      <c r="B227" s="770"/>
      <c r="C227" s="770"/>
      <c r="F227" s="770"/>
      <c r="I227" s="770"/>
    </row>
    <row r="228" spans="1:9" ht="23.25">
      <c r="A228" s="773"/>
      <c r="B228" s="770"/>
      <c r="C228" s="770"/>
      <c r="F228" s="770"/>
      <c r="I228" s="770"/>
    </row>
    <row r="229" spans="1:9" ht="23.25">
      <c r="A229" s="773"/>
      <c r="B229" s="770"/>
      <c r="C229" s="770"/>
      <c r="F229" s="770"/>
      <c r="I229" s="770"/>
    </row>
    <row r="230" spans="1:9" ht="23.25">
      <c r="A230" s="773"/>
      <c r="B230" s="770"/>
      <c r="C230" s="770"/>
      <c r="F230" s="770"/>
      <c r="I230" s="770"/>
    </row>
    <row r="231" spans="1:9" ht="23.25">
      <c r="A231" s="773"/>
      <c r="B231" s="770"/>
      <c r="C231" s="770"/>
      <c r="F231" s="770"/>
      <c r="I231" s="770"/>
    </row>
    <row r="232" spans="1:9" ht="23.25">
      <c r="A232" s="773"/>
      <c r="B232" s="770"/>
      <c r="C232" s="770"/>
      <c r="F232" s="770"/>
      <c r="I232" s="770"/>
    </row>
    <row r="233" spans="1:9" ht="23.25">
      <c r="A233" s="773"/>
      <c r="B233" s="770"/>
      <c r="C233" s="770"/>
      <c r="F233" s="770"/>
      <c r="I233" s="770"/>
    </row>
    <row r="234" spans="1:9" ht="23.25">
      <c r="A234" s="773"/>
      <c r="B234" s="770"/>
      <c r="C234" s="770"/>
      <c r="F234" s="770"/>
      <c r="I234" s="770"/>
    </row>
    <row r="235" spans="1:9" ht="23.25">
      <c r="A235" s="773"/>
      <c r="B235" s="770"/>
      <c r="C235" s="770"/>
      <c r="F235" s="770"/>
      <c r="I235" s="770"/>
    </row>
    <row r="236" spans="1:9" ht="23.25">
      <c r="A236" s="773"/>
      <c r="B236" s="770"/>
      <c r="C236" s="770"/>
      <c r="F236" s="770"/>
      <c r="I236" s="770"/>
    </row>
    <row r="237" spans="1:9" ht="23.25">
      <c r="A237" s="773"/>
      <c r="B237" s="770"/>
      <c r="C237" s="770"/>
      <c r="F237" s="770"/>
      <c r="I237" s="770"/>
    </row>
    <row r="238" spans="1:9" ht="23.25">
      <c r="A238" s="773"/>
      <c r="B238" s="770"/>
      <c r="C238" s="770"/>
      <c r="F238" s="770"/>
      <c r="I238" s="770"/>
    </row>
    <row r="239" spans="1:9" ht="23.25">
      <c r="A239" s="773"/>
      <c r="B239" s="770"/>
      <c r="C239" s="770"/>
      <c r="F239" s="770"/>
      <c r="I239" s="770"/>
    </row>
    <row r="240" spans="1:9" ht="23.25">
      <c r="A240" s="773"/>
      <c r="B240" s="770"/>
      <c r="C240" s="770"/>
      <c r="F240" s="770"/>
      <c r="I240" s="770"/>
    </row>
    <row r="241" spans="1:9" ht="23.25">
      <c r="A241" s="773"/>
      <c r="B241" s="770"/>
      <c r="C241" s="770"/>
      <c r="F241" s="770"/>
      <c r="I241" s="770"/>
    </row>
    <row r="242" spans="1:9" ht="23.25">
      <c r="A242" s="773"/>
      <c r="B242" s="770"/>
      <c r="C242" s="770"/>
      <c r="F242" s="770"/>
      <c r="I242" s="770"/>
    </row>
    <row r="243" spans="1:9" ht="23.25">
      <c r="A243" s="773"/>
      <c r="B243" s="770"/>
      <c r="C243" s="770"/>
      <c r="F243" s="770"/>
      <c r="I243" s="770"/>
    </row>
    <row r="244" spans="1:9" ht="23.25">
      <c r="A244" s="773"/>
      <c r="B244" s="770"/>
      <c r="C244" s="770"/>
      <c r="F244" s="770"/>
      <c r="I244" s="770"/>
    </row>
    <row r="245" spans="1:9" ht="23.25">
      <c r="A245" s="773"/>
      <c r="B245" s="770"/>
      <c r="C245" s="770"/>
      <c r="F245" s="770"/>
      <c r="I245" s="770"/>
    </row>
    <row r="246" spans="1:9" ht="23.25">
      <c r="A246" s="773"/>
      <c r="B246" s="770"/>
      <c r="C246" s="770"/>
      <c r="F246" s="770"/>
      <c r="I246" s="770"/>
    </row>
    <row r="247" spans="1:9" ht="23.25">
      <c r="A247" s="773"/>
      <c r="B247" s="770"/>
      <c r="C247" s="770"/>
      <c r="F247" s="770"/>
      <c r="I247" s="770"/>
    </row>
    <row r="248" spans="1:9" ht="23.25">
      <c r="A248" s="773"/>
      <c r="B248" s="770"/>
      <c r="C248" s="770"/>
      <c r="F248" s="770"/>
      <c r="I248" s="770"/>
    </row>
    <row r="249" spans="1:9" ht="23.25">
      <c r="A249" s="773"/>
      <c r="B249" s="770"/>
      <c r="C249" s="770"/>
      <c r="F249" s="770"/>
      <c r="I249" s="770"/>
    </row>
    <row r="250" spans="1:9" ht="23.25">
      <c r="A250" s="773"/>
      <c r="B250" s="770"/>
      <c r="C250" s="770"/>
      <c r="F250" s="770"/>
      <c r="I250" s="770"/>
    </row>
    <row r="251" spans="1:9" ht="23.25">
      <c r="A251" s="773"/>
      <c r="B251" s="770"/>
      <c r="C251" s="770"/>
      <c r="F251" s="770"/>
      <c r="I251" s="770"/>
    </row>
    <row r="252" spans="1:9" ht="23.25">
      <c r="A252" s="773"/>
      <c r="B252" s="770"/>
      <c r="C252" s="770"/>
      <c r="F252" s="770"/>
      <c r="I252" s="770"/>
    </row>
    <row r="253" spans="1:9" ht="23.25">
      <c r="A253" s="773"/>
      <c r="B253" s="770"/>
      <c r="C253" s="770"/>
      <c r="F253" s="770"/>
      <c r="I253" s="770"/>
    </row>
    <row r="254" spans="1:9" ht="23.25">
      <c r="A254" s="773"/>
      <c r="B254" s="770"/>
      <c r="C254" s="770"/>
      <c r="F254" s="770"/>
      <c r="I254" s="770"/>
    </row>
    <row r="255" spans="1:9" ht="23.25">
      <c r="A255" s="773"/>
      <c r="B255" s="770"/>
      <c r="C255" s="770"/>
      <c r="F255" s="770"/>
      <c r="I255" s="770"/>
    </row>
    <row r="256" spans="1:9" ht="23.25">
      <c r="A256" s="773"/>
      <c r="B256" s="770"/>
      <c r="C256" s="770"/>
      <c r="F256" s="770"/>
      <c r="I256" s="770"/>
    </row>
    <row r="257" spans="1:9" ht="23.25">
      <c r="A257" s="773"/>
      <c r="B257" s="770"/>
      <c r="C257" s="770"/>
      <c r="F257" s="770"/>
      <c r="I257" s="770"/>
    </row>
    <row r="258" spans="1:9" ht="23.25">
      <c r="A258" s="773"/>
      <c r="B258" s="770"/>
      <c r="C258" s="770"/>
      <c r="F258" s="770"/>
      <c r="I258" s="770"/>
    </row>
    <row r="259" spans="1:9" ht="23.25">
      <c r="A259" s="773"/>
      <c r="B259" s="770"/>
      <c r="C259" s="770"/>
      <c r="F259" s="770"/>
      <c r="I259" s="770"/>
    </row>
    <row r="260" spans="1:9" ht="23.25">
      <c r="A260" s="773"/>
      <c r="B260" s="770"/>
      <c r="C260" s="770"/>
      <c r="F260" s="770"/>
      <c r="I260" s="770"/>
    </row>
    <row r="261" spans="1:9" ht="23.25">
      <c r="A261" s="773"/>
      <c r="B261" s="770"/>
      <c r="C261" s="770"/>
      <c r="F261" s="770"/>
      <c r="I261" s="770"/>
    </row>
    <row r="262" spans="1:9" ht="23.25">
      <c r="A262" s="773"/>
      <c r="B262" s="770"/>
      <c r="C262" s="770"/>
      <c r="F262" s="770"/>
      <c r="I262" s="770"/>
    </row>
    <row r="263" spans="1:9" ht="23.25">
      <c r="A263" s="773"/>
      <c r="B263" s="770"/>
      <c r="C263" s="770"/>
      <c r="F263" s="770"/>
      <c r="I263" s="770"/>
    </row>
    <row r="264" spans="1:9" ht="23.25">
      <c r="A264" s="773"/>
      <c r="B264" s="770"/>
      <c r="C264" s="770"/>
      <c r="F264" s="770"/>
      <c r="I264" s="770"/>
    </row>
    <row r="265" spans="1:9" ht="23.25">
      <c r="A265" s="773"/>
      <c r="B265" s="770"/>
      <c r="C265" s="770"/>
      <c r="F265" s="770"/>
      <c r="I265" s="770"/>
    </row>
    <row r="266" spans="1:9" ht="23.25">
      <c r="A266" s="773"/>
      <c r="B266" s="770"/>
      <c r="C266" s="770"/>
      <c r="F266" s="770"/>
      <c r="I266" s="770"/>
    </row>
    <row r="267" spans="1:9" ht="23.25">
      <c r="A267" s="773"/>
      <c r="B267" s="770"/>
      <c r="C267" s="770"/>
      <c r="F267" s="770"/>
      <c r="I267" s="770"/>
    </row>
    <row r="268" spans="1:9" ht="23.25">
      <c r="A268" s="773"/>
      <c r="B268" s="770"/>
      <c r="C268" s="770"/>
      <c r="F268" s="770"/>
      <c r="I268" s="770"/>
    </row>
    <row r="269" spans="1:9" ht="23.25">
      <c r="A269" s="773"/>
      <c r="B269" s="770"/>
      <c r="C269" s="770"/>
      <c r="F269" s="770"/>
      <c r="I269" s="770"/>
    </row>
    <row r="270" spans="1:9" ht="23.25">
      <c r="A270" s="773"/>
      <c r="B270" s="770"/>
      <c r="C270" s="770"/>
      <c r="F270" s="770"/>
      <c r="I270" s="770"/>
    </row>
    <row r="271" spans="1:9" ht="23.25">
      <c r="A271" s="773"/>
      <c r="B271" s="770"/>
      <c r="C271" s="770"/>
      <c r="F271" s="770"/>
      <c r="I271" s="770"/>
    </row>
    <row r="272" spans="1:9" ht="23.25">
      <c r="A272" s="773"/>
      <c r="B272" s="770"/>
      <c r="C272" s="770"/>
      <c r="F272" s="770"/>
      <c r="I272" s="770"/>
    </row>
    <row r="273" spans="1:9" ht="23.25">
      <c r="A273" s="773"/>
      <c r="B273" s="770"/>
      <c r="C273" s="770"/>
      <c r="F273" s="770"/>
      <c r="I273" s="770"/>
    </row>
    <row r="274" spans="1:9" ht="23.25">
      <c r="A274" s="773"/>
      <c r="B274" s="770"/>
      <c r="C274" s="770"/>
      <c r="F274" s="770"/>
      <c r="I274" s="770"/>
    </row>
    <row r="275" spans="1:9" ht="23.25">
      <c r="A275" s="773"/>
      <c r="B275" s="770"/>
      <c r="C275" s="770"/>
      <c r="F275" s="770"/>
      <c r="I275" s="770"/>
    </row>
    <row r="276" spans="1:9" ht="23.25">
      <c r="A276" s="773"/>
      <c r="B276" s="770"/>
      <c r="C276" s="770"/>
      <c r="F276" s="770"/>
      <c r="I276" s="770"/>
    </row>
    <row r="277" spans="1:9" ht="23.25">
      <c r="A277" s="773"/>
      <c r="B277" s="770"/>
      <c r="C277" s="770"/>
      <c r="F277" s="770"/>
      <c r="I277" s="770"/>
    </row>
    <row r="278" spans="1:9" ht="23.25">
      <c r="A278" s="773"/>
      <c r="B278" s="770"/>
      <c r="C278" s="770"/>
      <c r="F278" s="770"/>
      <c r="I278" s="770"/>
    </row>
    <row r="279" spans="1:9" ht="23.25">
      <c r="A279" s="773"/>
      <c r="B279" s="770"/>
      <c r="C279" s="770"/>
      <c r="F279" s="770"/>
      <c r="I279" s="770"/>
    </row>
    <row r="280" spans="1:9" ht="23.25">
      <c r="A280" s="773"/>
      <c r="B280" s="770"/>
      <c r="C280" s="770"/>
      <c r="F280" s="770"/>
      <c r="I280" s="770"/>
    </row>
    <row r="281" spans="1:9" ht="23.25">
      <c r="A281" s="773"/>
      <c r="B281" s="770"/>
      <c r="C281" s="770"/>
      <c r="F281" s="770"/>
      <c r="I281" s="770"/>
    </row>
    <row r="282" spans="1:9" ht="23.25">
      <c r="A282" s="773"/>
      <c r="B282" s="770"/>
      <c r="C282" s="770"/>
      <c r="F282" s="770"/>
      <c r="I282" s="770"/>
    </row>
    <row r="283" spans="1:9" ht="23.25">
      <c r="A283" s="773"/>
      <c r="B283" s="770"/>
      <c r="C283" s="770"/>
      <c r="F283" s="770"/>
      <c r="I283" s="770"/>
    </row>
    <row r="284" spans="1:9" ht="23.25">
      <c r="A284" s="773"/>
      <c r="B284" s="770"/>
      <c r="C284" s="770"/>
      <c r="F284" s="770"/>
      <c r="I284" s="770"/>
    </row>
    <row r="285" spans="1:9" ht="23.25">
      <c r="A285" s="773"/>
      <c r="B285" s="770"/>
      <c r="C285" s="770"/>
      <c r="F285" s="770"/>
      <c r="I285" s="770"/>
    </row>
    <row r="286" spans="1:9" ht="23.25">
      <c r="A286" s="773"/>
      <c r="B286" s="770"/>
      <c r="C286" s="770"/>
      <c r="F286" s="770"/>
      <c r="I286" s="770"/>
    </row>
    <row r="287" spans="1:9" ht="23.25">
      <c r="A287" s="773"/>
      <c r="B287" s="770"/>
      <c r="C287" s="770"/>
      <c r="F287" s="770"/>
      <c r="I287" s="770"/>
    </row>
    <row r="288" spans="1:9" ht="23.25">
      <c r="A288" s="773"/>
      <c r="B288" s="770"/>
      <c r="C288" s="770"/>
      <c r="F288" s="770"/>
      <c r="I288" s="770"/>
    </row>
  </sheetData>
  <mergeCells count="12">
    <mergeCell ref="L153:M153"/>
    <mergeCell ref="J2:J3"/>
    <mergeCell ref="A218:B218"/>
    <mergeCell ref="A2:B3"/>
    <mergeCell ref="O146:P146"/>
    <mergeCell ref="I146:J146"/>
    <mergeCell ref="A1:P1"/>
    <mergeCell ref="D2:D3"/>
    <mergeCell ref="C116:D116"/>
    <mergeCell ref="P2:P3"/>
    <mergeCell ref="M2:M3"/>
    <mergeCell ref="G2:G3"/>
  </mergeCells>
  <printOptions horizontalCentered="1"/>
  <pageMargins left="0.31496062992125984" right="0.35433070866141736" top="0.75" bottom="0.56" header="0.47" footer="0.31496062992125984"/>
  <pageSetup horizontalDpi="600" verticalDpi="600" orientation="landscape" paperSize="9" scale="79" r:id="rId1"/>
  <headerFooter alignWithMargins="0">
    <oddHeader>&amp;Rค่าน้ำหนักคะแนนของหน่วยงานสนับสนุน ปีการศึกษา 2551</oddHeader>
    <oddFooter xml:space="preserve">&amp;L* ตัวบ่งชี้ มอ.       ** ตัวบ่งชี้ สกอ. &amp; สมศ.       *** ตัวบ่งชี้ สกอ.        **** ตัวบ่งชี้ สมศ.           ++  ตัวบ่งชี้ คณะเภสัชฯ&amp;R#  รายงาน แต่ไม่ประเมิน    &amp;"Wingdings 2,Regular"P&amp;"Arial,Regular" รายงานและประเมิน      P&amp;P/8     </oddFooter>
  </headerFooter>
  <rowBreaks count="7" manualBreakCount="7">
    <brk id="27" max="15" man="1"/>
    <brk id="52" max="15" man="1"/>
    <brk id="80" max="15" man="1"/>
    <brk id="117" max="15" man="1"/>
    <brk id="142" max="15" man="1"/>
    <brk id="167" max="15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R217"/>
  <sheetViews>
    <sheetView view="pageBreakPreview" zoomScale="70" zoomScaleNormal="70" zoomScaleSheetLayoutView="70" workbookViewId="0" topLeftCell="A1">
      <pane ySplit="3" topLeftCell="BM4" activePane="bottomLeft" state="frozen"/>
      <selection pane="topLeft" activeCell="AG149" sqref="AG149"/>
      <selection pane="bottomLeft" activeCell="AB8" sqref="AB8"/>
    </sheetView>
  </sheetViews>
  <sheetFormatPr defaultColWidth="9.140625" defaultRowHeight="12.75"/>
  <cols>
    <col min="1" max="1" width="5.28125" style="538" customWidth="1"/>
    <col min="2" max="2" width="71.8515625" style="539" customWidth="1"/>
    <col min="3" max="3" width="10.00390625" style="521" hidden="1" customWidth="1"/>
    <col min="4" max="4" width="17.7109375" style="216" hidden="1" customWidth="1"/>
    <col min="5" max="5" width="24.28125" style="217" hidden="1" customWidth="1"/>
    <col min="6" max="6" width="16.57421875" style="217" hidden="1" customWidth="1"/>
    <col min="7" max="7" width="21.28125" style="540" hidden="1" customWidth="1"/>
    <col min="8" max="8" width="21.421875" style="541" hidden="1" customWidth="1"/>
    <col min="9" max="9" width="20.8515625" style="540" hidden="1" customWidth="1"/>
    <col min="10" max="10" width="16.421875" style="524" hidden="1" customWidth="1"/>
    <col min="11" max="11" width="12.28125" style="525" hidden="1" customWidth="1"/>
    <col min="12" max="12" width="12.28125" style="526" hidden="1" customWidth="1"/>
    <col min="13" max="14" width="12.28125" style="525" hidden="1" customWidth="1"/>
    <col min="15" max="19" width="11.57421875" style="527" hidden="1" customWidth="1"/>
    <col min="20" max="20" width="0" style="528" hidden="1" customWidth="1"/>
    <col min="21" max="21" width="0" style="529" hidden="1" customWidth="1"/>
    <col min="22" max="22" width="4.00390625" style="530" hidden="1" customWidth="1"/>
    <col min="23" max="23" width="17.8515625" style="531" hidden="1" customWidth="1"/>
    <col min="24" max="24" width="17.8515625" style="532" hidden="1" customWidth="1"/>
    <col min="25" max="25" width="18.57421875" style="533" hidden="1" customWidth="1"/>
    <col min="26" max="26" width="18.57421875" style="534" hidden="1" customWidth="1"/>
    <col min="27" max="27" width="10.00390625" style="521" customWidth="1"/>
    <col min="28" max="28" width="10.140625" style="529" customWidth="1"/>
    <col min="29" max="29" width="3.140625" style="6" customWidth="1"/>
    <col min="30" max="31" width="9.140625" style="535" customWidth="1"/>
    <col min="32" max="32" width="3.140625" style="8" customWidth="1"/>
    <col min="33" max="34" width="9.140625" style="535" customWidth="1"/>
    <col min="35" max="35" width="3.140625" style="8" customWidth="1"/>
    <col min="36" max="37" width="9.140625" style="535" customWidth="1"/>
    <col min="38" max="38" width="3.140625" style="8" customWidth="1"/>
    <col min="39" max="40" width="9.140625" style="535" customWidth="1"/>
    <col min="41" max="41" width="3.140625" style="8" customWidth="1"/>
    <col min="42" max="42" width="9.140625" style="535" customWidth="1"/>
    <col min="43" max="43" width="9.140625" style="533" customWidth="1"/>
    <col min="44" max="44" width="3.140625" style="6" customWidth="1"/>
    <col min="45" max="16384" width="9.140625" style="533" customWidth="1"/>
  </cols>
  <sheetData>
    <row r="1" spans="1:42" s="6" customFormat="1" ht="22.5" thickBot="1">
      <c r="A1" s="1" t="s">
        <v>0</v>
      </c>
      <c r="B1" s="1"/>
      <c r="C1" s="2"/>
      <c r="D1" s="3"/>
      <c r="E1" s="3"/>
      <c r="F1" s="3"/>
      <c r="G1" s="1"/>
      <c r="H1" s="1"/>
      <c r="I1" s="1"/>
      <c r="J1" s="1"/>
      <c r="K1" s="4"/>
      <c r="L1" s="4"/>
      <c r="M1" s="4"/>
      <c r="N1" s="4"/>
      <c r="O1" s="4"/>
      <c r="P1" s="4"/>
      <c r="Q1" s="4"/>
      <c r="R1" s="4"/>
      <c r="S1" s="4"/>
      <c r="T1" s="5"/>
      <c r="W1" s="7"/>
      <c r="AA1" s="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4" s="31" customFormat="1" ht="24.75" thickBot="1">
      <c r="A2" s="9" t="s">
        <v>1</v>
      </c>
      <c r="B2" s="10"/>
      <c r="C2" s="11" t="s">
        <v>2</v>
      </c>
      <c r="D2" s="12" t="s">
        <v>3</v>
      </c>
      <c r="E2" s="13"/>
      <c r="F2" s="14"/>
      <c r="G2" s="15" t="s">
        <v>4</v>
      </c>
      <c r="H2" s="15"/>
      <c r="I2" s="15"/>
      <c r="J2" s="16" t="s">
        <v>5</v>
      </c>
      <c r="K2" s="17" t="s">
        <v>6</v>
      </c>
      <c r="L2" s="17"/>
      <c r="M2" s="17"/>
      <c r="N2" s="17"/>
      <c r="O2" s="18" t="s">
        <v>7</v>
      </c>
      <c r="P2" s="19"/>
      <c r="Q2" s="19"/>
      <c r="R2" s="19"/>
      <c r="S2" s="19"/>
      <c r="T2" s="20"/>
      <c r="U2" s="21"/>
      <c r="V2" s="22"/>
      <c r="W2" s="23" t="s">
        <v>8</v>
      </c>
      <c r="X2" s="23"/>
      <c r="Y2" s="23"/>
      <c r="Z2" s="23"/>
      <c r="AA2" s="24" t="s">
        <v>9</v>
      </c>
      <c r="AB2" s="25"/>
      <c r="AC2" s="26"/>
      <c r="AD2" s="27" t="s">
        <v>9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  <c r="AR2" s="30"/>
    </row>
    <row r="3" spans="1:44" s="44" customFormat="1" ht="24.75" thickBot="1">
      <c r="A3" s="32"/>
      <c r="B3" s="33"/>
      <c r="C3" s="34"/>
      <c r="D3" s="35" t="s">
        <v>10</v>
      </c>
      <c r="E3" s="36" t="s">
        <v>11</v>
      </c>
      <c r="F3" s="36" t="s">
        <v>12</v>
      </c>
      <c r="G3" s="37" t="s">
        <v>13</v>
      </c>
      <c r="H3" s="37" t="s">
        <v>14</v>
      </c>
      <c r="I3" s="37" t="s">
        <v>15</v>
      </c>
      <c r="J3" s="38"/>
      <c r="K3" s="39" t="s">
        <v>16</v>
      </c>
      <c r="L3" s="40" t="s">
        <v>17</v>
      </c>
      <c r="M3" s="39" t="s">
        <v>18</v>
      </c>
      <c r="N3" s="39" t="s">
        <v>19</v>
      </c>
      <c r="O3" s="41"/>
      <c r="P3" s="42"/>
      <c r="Q3" s="42"/>
      <c r="R3" s="42"/>
      <c r="S3" s="42"/>
      <c r="T3" s="43"/>
      <c r="V3" s="45"/>
      <c r="W3" s="46" t="s">
        <v>20</v>
      </c>
      <c r="X3" s="47" t="s">
        <v>21</v>
      </c>
      <c r="Y3" s="47" t="s">
        <v>22</v>
      </c>
      <c r="Z3" s="48" t="s">
        <v>23</v>
      </c>
      <c r="AA3" s="49" t="s">
        <v>2</v>
      </c>
      <c r="AB3" s="50"/>
      <c r="AC3" s="51"/>
      <c r="AD3" s="27" t="s">
        <v>24</v>
      </c>
      <c r="AE3" s="29"/>
      <c r="AF3" s="52"/>
      <c r="AG3" s="27" t="s">
        <v>25</v>
      </c>
      <c r="AH3" s="29"/>
      <c r="AI3" s="52"/>
      <c r="AJ3" s="27" t="s">
        <v>26</v>
      </c>
      <c r="AK3" s="29"/>
      <c r="AL3" s="52"/>
      <c r="AM3" s="27" t="s">
        <v>27</v>
      </c>
      <c r="AN3" s="29"/>
      <c r="AO3" s="52"/>
      <c r="AP3" s="27" t="s">
        <v>28</v>
      </c>
      <c r="AQ3" s="29"/>
      <c r="AR3" s="30"/>
    </row>
    <row r="4" spans="1:44" s="74" customFormat="1" ht="21.75">
      <c r="A4" s="53" t="s">
        <v>29</v>
      </c>
      <c r="B4" s="54"/>
      <c r="C4" s="55">
        <f>SUM(C5:C7)</f>
        <v>20</v>
      </c>
      <c r="D4" s="56"/>
      <c r="E4" s="57"/>
      <c r="F4" s="57"/>
      <c r="G4" s="58"/>
      <c r="H4" s="57"/>
      <c r="I4" s="58"/>
      <c r="J4" s="58"/>
      <c r="K4" s="59"/>
      <c r="L4" s="60"/>
      <c r="M4" s="59"/>
      <c r="N4" s="59"/>
      <c r="O4" s="59"/>
      <c r="P4" s="61"/>
      <c r="Q4" s="61"/>
      <c r="R4" s="61"/>
      <c r="S4" s="61"/>
      <c r="T4" s="62"/>
      <c r="U4" s="63"/>
      <c r="V4" s="63"/>
      <c r="W4" s="57"/>
      <c r="X4" s="56"/>
      <c r="Y4" s="56"/>
      <c r="Z4" s="58"/>
      <c r="AA4" s="64">
        <f>SUM(AA5:AA7)</f>
        <v>20</v>
      </c>
      <c r="AB4" s="65"/>
      <c r="AC4" s="66"/>
      <c r="AD4" s="67"/>
      <c r="AE4" s="68"/>
      <c r="AF4" s="69"/>
      <c r="AG4" s="70"/>
      <c r="AH4" s="71"/>
      <c r="AI4" s="69"/>
      <c r="AJ4" s="67"/>
      <c r="AK4" s="68"/>
      <c r="AL4" s="69"/>
      <c r="AM4" s="70"/>
      <c r="AN4" s="71"/>
      <c r="AO4" s="69"/>
      <c r="AP4" s="67"/>
      <c r="AQ4" s="72"/>
      <c r="AR4" s="73"/>
    </row>
    <row r="5" spans="1:44" s="90" customFormat="1" ht="43.5" customHeight="1">
      <c r="A5" s="75">
        <v>1.1</v>
      </c>
      <c r="B5" s="76" t="s">
        <v>30</v>
      </c>
      <c r="C5" s="77">
        <v>6.67</v>
      </c>
      <c r="D5" s="78" t="s">
        <v>31</v>
      </c>
      <c r="E5" s="78" t="s">
        <v>32</v>
      </c>
      <c r="F5" s="78" t="s">
        <v>33</v>
      </c>
      <c r="G5" s="79"/>
      <c r="H5" s="79"/>
      <c r="I5" s="79"/>
      <c r="J5" s="77" t="s">
        <v>34</v>
      </c>
      <c r="K5" s="80"/>
      <c r="L5" s="80"/>
      <c r="M5" s="80"/>
      <c r="N5" s="80"/>
      <c r="O5" s="80"/>
      <c r="P5" s="80"/>
      <c r="Q5" s="80"/>
      <c r="R5" s="80"/>
      <c r="S5" s="80"/>
      <c r="T5" s="81">
        <v>1</v>
      </c>
      <c r="U5" s="80"/>
      <c r="V5" s="82"/>
      <c r="W5" s="79" t="s">
        <v>34</v>
      </c>
      <c r="X5" s="79" t="s">
        <v>34</v>
      </c>
      <c r="Y5" s="79" t="s">
        <v>34</v>
      </c>
      <c r="Z5" s="83" t="s">
        <v>34</v>
      </c>
      <c r="AA5" s="84">
        <v>6.67</v>
      </c>
      <c r="AB5" s="85" t="s">
        <v>35</v>
      </c>
      <c r="AC5" s="86"/>
      <c r="AD5" s="87">
        <v>6.67</v>
      </c>
      <c r="AE5" s="85" t="s">
        <v>35</v>
      </c>
      <c r="AF5" s="88"/>
      <c r="AG5" s="87">
        <v>6.67</v>
      </c>
      <c r="AH5" s="85" t="s">
        <v>35</v>
      </c>
      <c r="AI5" s="88"/>
      <c r="AJ5" s="87">
        <v>6.67</v>
      </c>
      <c r="AK5" s="85" t="s">
        <v>35</v>
      </c>
      <c r="AL5" s="88"/>
      <c r="AM5" s="87">
        <v>6.67</v>
      </c>
      <c r="AN5" s="85" t="s">
        <v>35</v>
      </c>
      <c r="AO5" s="88"/>
      <c r="AP5" s="87">
        <v>6.67</v>
      </c>
      <c r="AQ5" s="85" t="s">
        <v>35</v>
      </c>
      <c r="AR5" s="89"/>
    </row>
    <row r="6" spans="1:44" s="101" customFormat="1" ht="43.5">
      <c r="A6" s="91">
        <v>1.2</v>
      </c>
      <c r="B6" s="92" t="s">
        <v>36</v>
      </c>
      <c r="C6" s="93">
        <v>6.67</v>
      </c>
      <c r="D6" s="78" t="s">
        <v>37</v>
      </c>
      <c r="E6" s="78" t="s">
        <v>38</v>
      </c>
      <c r="F6" s="78" t="s">
        <v>39</v>
      </c>
      <c r="G6" s="91"/>
      <c r="H6" s="91"/>
      <c r="I6" s="91">
        <v>79</v>
      </c>
      <c r="J6" s="93" t="s">
        <v>40</v>
      </c>
      <c r="K6" s="94"/>
      <c r="L6" s="94"/>
      <c r="M6" s="94"/>
      <c r="N6" s="94"/>
      <c r="O6" s="94"/>
      <c r="P6" s="94"/>
      <c r="Q6" s="94"/>
      <c r="R6" s="94"/>
      <c r="S6" s="94"/>
      <c r="T6" s="78">
        <v>1</v>
      </c>
      <c r="U6" s="94"/>
      <c r="V6" s="95"/>
      <c r="W6" s="91" t="s">
        <v>40</v>
      </c>
      <c r="X6" s="91" t="s">
        <v>41</v>
      </c>
      <c r="Y6" s="91" t="s">
        <v>41</v>
      </c>
      <c r="Z6" s="96" t="s">
        <v>42</v>
      </c>
      <c r="AA6" s="97">
        <v>6.67</v>
      </c>
      <c r="AB6" s="85" t="s">
        <v>35</v>
      </c>
      <c r="AC6" s="2"/>
      <c r="AD6" s="98">
        <v>6.67</v>
      </c>
      <c r="AE6" s="85" t="s">
        <v>35</v>
      </c>
      <c r="AF6" s="99"/>
      <c r="AG6" s="98">
        <v>6.67</v>
      </c>
      <c r="AH6" s="85" t="s">
        <v>35</v>
      </c>
      <c r="AI6" s="99"/>
      <c r="AJ6" s="98">
        <v>6.67</v>
      </c>
      <c r="AK6" s="85" t="s">
        <v>35</v>
      </c>
      <c r="AL6" s="99"/>
      <c r="AM6" s="98">
        <v>6.67</v>
      </c>
      <c r="AN6" s="85" t="s">
        <v>35</v>
      </c>
      <c r="AO6" s="99"/>
      <c r="AP6" s="98">
        <v>6.67</v>
      </c>
      <c r="AQ6" s="85" t="s">
        <v>35</v>
      </c>
      <c r="AR6" s="100"/>
    </row>
    <row r="7" spans="1:44" s="101" customFormat="1" ht="43.5">
      <c r="A7" s="91">
        <v>1.3</v>
      </c>
      <c r="B7" s="102" t="s">
        <v>43</v>
      </c>
      <c r="C7" s="93">
        <v>6.66</v>
      </c>
      <c r="D7" s="78" t="s">
        <v>44</v>
      </c>
      <c r="E7" s="78" t="s">
        <v>45</v>
      </c>
      <c r="F7" s="78" t="s">
        <v>46</v>
      </c>
      <c r="G7" s="79"/>
      <c r="H7" s="79"/>
      <c r="I7" s="79"/>
      <c r="J7" s="77" t="s">
        <v>47</v>
      </c>
      <c r="K7" s="94"/>
      <c r="L7" s="94"/>
      <c r="M7" s="94"/>
      <c r="N7" s="94"/>
      <c r="O7" s="94"/>
      <c r="P7" s="94"/>
      <c r="Q7" s="94"/>
      <c r="R7" s="94"/>
      <c r="S7" s="94"/>
      <c r="T7" s="78">
        <v>1</v>
      </c>
      <c r="U7" s="94"/>
      <c r="V7" s="95"/>
      <c r="W7" s="79" t="s">
        <v>47</v>
      </c>
      <c r="X7" s="79" t="s">
        <v>47</v>
      </c>
      <c r="Y7" s="79" t="s">
        <v>47</v>
      </c>
      <c r="Z7" s="83" t="s">
        <v>47</v>
      </c>
      <c r="AA7" s="97">
        <v>6.66</v>
      </c>
      <c r="AB7" s="85" t="s">
        <v>35</v>
      </c>
      <c r="AC7" s="86"/>
      <c r="AD7" s="98">
        <v>6.66</v>
      </c>
      <c r="AE7" s="85" t="s">
        <v>35</v>
      </c>
      <c r="AF7" s="99"/>
      <c r="AG7" s="98">
        <v>6.66</v>
      </c>
      <c r="AH7" s="85" t="s">
        <v>35</v>
      </c>
      <c r="AI7" s="99"/>
      <c r="AJ7" s="98">
        <v>6.66</v>
      </c>
      <c r="AK7" s="85" t="s">
        <v>35</v>
      </c>
      <c r="AL7" s="99"/>
      <c r="AM7" s="98">
        <v>6.66</v>
      </c>
      <c r="AN7" s="85" t="s">
        <v>35</v>
      </c>
      <c r="AO7" s="99"/>
      <c r="AP7" s="98">
        <v>6.66</v>
      </c>
      <c r="AQ7" s="85" t="s">
        <v>35</v>
      </c>
      <c r="AR7" s="100"/>
    </row>
    <row r="8" spans="1:44" s="111" customFormat="1" ht="21.75">
      <c r="A8" s="103" t="s">
        <v>48</v>
      </c>
      <c r="B8" s="104"/>
      <c r="C8" s="55">
        <v>50</v>
      </c>
      <c r="D8" s="105"/>
      <c r="E8" s="59"/>
      <c r="F8" s="106"/>
      <c r="G8" s="58"/>
      <c r="H8" s="57"/>
      <c r="I8" s="58"/>
      <c r="J8" s="61"/>
      <c r="K8" s="59"/>
      <c r="L8" s="60"/>
      <c r="M8" s="59"/>
      <c r="N8" s="59"/>
      <c r="O8" s="59"/>
      <c r="P8" s="61"/>
      <c r="Q8" s="61"/>
      <c r="R8" s="61"/>
      <c r="S8" s="61"/>
      <c r="T8" s="107"/>
      <c r="U8" s="60"/>
      <c r="V8" s="60"/>
      <c r="W8" s="59"/>
      <c r="X8" s="105"/>
      <c r="Y8" s="59"/>
      <c r="Z8" s="61"/>
      <c r="AA8" s="55">
        <v>50</v>
      </c>
      <c r="AB8" s="108"/>
      <c r="AC8" s="100"/>
      <c r="AD8" s="109"/>
      <c r="AE8" s="110"/>
      <c r="AF8" s="2"/>
      <c r="AG8" s="109"/>
      <c r="AH8" s="110"/>
      <c r="AI8" s="2"/>
      <c r="AJ8" s="109"/>
      <c r="AK8" s="110"/>
      <c r="AL8" s="2"/>
      <c r="AM8" s="109"/>
      <c r="AN8" s="110"/>
      <c r="AO8" s="2"/>
      <c r="AP8" s="109"/>
      <c r="AQ8" s="108"/>
      <c r="AR8" s="100"/>
    </row>
    <row r="9" spans="1:44" s="101" customFormat="1" ht="21.75">
      <c r="A9" s="112" t="s">
        <v>49</v>
      </c>
      <c r="B9" s="92"/>
      <c r="C9" s="113">
        <v>30</v>
      </c>
      <c r="D9" s="114"/>
      <c r="E9" s="115"/>
      <c r="F9" s="115"/>
      <c r="G9" s="116"/>
      <c r="H9" s="115"/>
      <c r="I9" s="116"/>
      <c r="J9" s="117"/>
      <c r="K9" s="118"/>
      <c r="L9" s="119"/>
      <c r="M9" s="118"/>
      <c r="N9" s="118"/>
      <c r="O9" s="118"/>
      <c r="P9" s="120"/>
      <c r="Q9" s="120"/>
      <c r="R9" s="120"/>
      <c r="S9" s="120"/>
      <c r="T9" s="121"/>
      <c r="U9" s="122"/>
      <c r="V9" s="123"/>
      <c r="W9" s="118"/>
      <c r="X9" s="124"/>
      <c r="Y9" s="119"/>
      <c r="Z9" s="125"/>
      <c r="AA9" s="113">
        <v>30</v>
      </c>
      <c r="AB9" s="126"/>
      <c r="AC9" s="100"/>
      <c r="AD9" s="127"/>
      <c r="AE9" s="128"/>
      <c r="AF9" s="2"/>
      <c r="AG9" s="127"/>
      <c r="AH9" s="128"/>
      <c r="AI9" s="2"/>
      <c r="AJ9" s="127"/>
      <c r="AK9" s="128"/>
      <c r="AL9" s="2"/>
      <c r="AM9" s="127"/>
      <c r="AN9" s="128"/>
      <c r="AO9" s="2"/>
      <c r="AP9" s="127"/>
      <c r="AQ9" s="129"/>
      <c r="AR9" s="100"/>
    </row>
    <row r="10" spans="1:44" s="101" customFormat="1" ht="22.5">
      <c r="A10" s="91">
        <v>2.1</v>
      </c>
      <c r="B10" s="92" t="s">
        <v>50</v>
      </c>
      <c r="C10" s="93">
        <v>1.67</v>
      </c>
      <c r="D10" s="78" t="s">
        <v>31</v>
      </c>
      <c r="E10" s="78" t="s">
        <v>32</v>
      </c>
      <c r="F10" s="78" t="s">
        <v>33</v>
      </c>
      <c r="G10" s="91"/>
      <c r="H10" s="91"/>
      <c r="I10" s="91"/>
      <c r="J10" s="93" t="s">
        <v>34</v>
      </c>
      <c r="K10" s="94"/>
      <c r="L10" s="94"/>
      <c r="M10" s="94"/>
      <c r="N10" s="94"/>
      <c r="O10" s="94"/>
      <c r="P10" s="94"/>
      <c r="Q10" s="94"/>
      <c r="R10" s="94"/>
      <c r="S10" s="94"/>
      <c r="T10" s="78">
        <v>1</v>
      </c>
      <c r="U10" s="94"/>
      <c r="V10" s="95"/>
      <c r="W10" s="91" t="s">
        <v>34</v>
      </c>
      <c r="X10" s="91" t="s">
        <v>34</v>
      </c>
      <c r="Y10" s="91" t="s">
        <v>34</v>
      </c>
      <c r="Z10" s="96" t="s">
        <v>34</v>
      </c>
      <c r="AA10" s="97">
        <v>1.67</v>
      </c>
      <c r="AB10" s="85" t="s">
        <v>35</v>
      </c>
      <c r="AC10" s="2"/>
      <c r="AD10" s="130" t="s">
        <v>51</v>
      </c>
      <c r="AE10" s="131" t="s">
        <v>51</v>
      </c>
      <c r="AF10" s="2"/>
      <c r="AG10" s="130" t="s">
        <v>51</v>
      </c>
      <c r="AH10" s="131" t="s">
        <v>51</v>
      </c>
      <c r="AI10" s="2"/>
      <c r="AJ10" s="130" t="s">
        <v>51</v>
      </c>
      <c r="AK10" s="131" t="s">
        <v>51</v>
      </c>
      <c r="AL10" s="2"/>
      <c r="AM10" s="130" t="s">
        <v>51</v>
      </c>
      <c r="AN10" s="131" t="s">
        <v>51</v>
      </c>
      <c r="AO10" s="2"/>
      <c r="AP10" s="130" t="s">
        <v>51</v>
      </c>
      <c r="AQ10" s="131" t="s">
        <v>51</v>
      </c>
      <c r="AR10" s="100"/>
    </row>
    <row r="11" spans="1:44" s="136" customFormat="1" ht="22.5">
      <c r="A11" s="132">
        <v>2.2</v>
      </c>
      <c r="B11" s="133" t="s">
        <v>52</v>
      </c>
      <c r="C11" s="93">
        <v>1.67</v>
      </c>
      <c r="D11" s="78" t="s">
        <v>31</v>
      </c>
      <c r="E11" s="78" t="s">
        <v>53</v>
      </c>
      <c r="F11" s="78" t="s">
        <v>54</v>
      </c>
      <c r="G11" s="94"/>
      <c r="H11" s="94"/>
      <c r="I11" s="91"/>
      <c r="J11" s="93" t="s">
        <v>55</v>
      </c>
      <c r="K11" s="94"/>
      <c r="L11" s="94"/>
      <c r="M11" s="94"/>
      <c r="N11" s="94"/>
      <c r="O11" s="94"/>
      <c r="P11" s="94"/>
      <c r="Q11" s="94"/>
      <c r="R11" s="94"/>
      <c r="S11" s="94"/>
      <c r="T11" s="78">
        <v>1</v>
      </c>
      <c r="U11" s="94"/>
      <c r="V11" s="95"/>
      <c r="W11" s="91" t="s">
        <v>55</v>
      </c>
      <c r="X11" s="91" t="s">
        <v>55</v>
      </c>
      <c r="Y11" s="91" t="s">
        <v>55</v>
      </c>
      <c r="Z11" s="96" t="s">
        <v>55</v>
      </c>
      <c r="AA11" s="97">
        <v>1.67</v>
      </c>
      <c r="AB11" s="85" t="s">
        <v>35</v>
      </c>
      <c r="AC11" s="2"/>
      <c r="AD11" s="134">
        <v>6</v>
      </c>
      <c r="AE11" s="85" t="s">
        <v>35</v>
      </c>
      <c r="AF11" s="135"/>
      <c r="AG11" s="134">
        <v>6</v>
      </c>
      <c r="AH11" s="85" t="s">
        <v>35</v>
      </c>
      <c r="AI11" s="135"/>
      <c r="AJ11" s="134">
        <v>6</v>
      </c>
      <c r="AK11" s="85" t="s">
        <v>35</v>
      </c>
      <c r="AL11" s="135"/>
      <c r="AM11" s="134">
        <v>6</v>
      </c>
      <c r="AN11" s="85" t="s">
        <v>35</v>
      </c>
      <c r="AO11" s="135"/>
      <c r="AP11" s="134">
        <v>6</v>
      </c>
      <c r="AQ11" s="85" t="s">
        <v>35</v>
      </c>
      <c r="AR11" s="100"/>
    </row>
    <row r="12" spans="1:44" s="119" customFormat="1" ht="43.5">
      <c r="A12" s="137">
        <v>2.3</v>
      </c>
      <c r="B12" s="76" t="s">
        <v>56</v>
      </c>
      <c r="C12" s="93">
        <v>1.66</v>
      </c>
      <c r="D12" s="78" t="s">
        <v>57</v>
      </c>
      <c r="E12" s="78" t="s">
        <v>58</v>
      </c>
      <c r="F12" s="78" t="s">
        <v>33</v>
      </c>
      <c r="G12" s="94"/>
      <c r="H12" s="94"/>
      <c r="I12" s="79"/>
      <c r="J12" s="77" t="s">
        <v>59</v>
      </c>
      <c r="K12" s="94"/>
      <c r="L12" s="94"/>
      <c r="M12" s="94"/>
      <c r="N12" s="94"/>
      <c r="O12" s="94"/>
      <c r="P12" s="94"/>
      <c r="Q12" s="94"/>
      <c r="R12" s="94"/>
      <c r="S12" s="94"/>
      <c r="T12" s="78">
        <v>1</v>
      </c>
      <c r="U12" s="94"/>
      <c r="V12" s="95"/>
      <c r="W12" s="79" t="s">
        <v>59</v>
      </c>
      <c r="X12" s="79" t="s">
        <v>59</v>
      </c>
      <c r="Y12" s="79" t="s">
        <v>59</v>
      </c>
      <c r="Z12" s="83" t="s">
        <v>59</v>
      </c>
      <c r="AA12" s="97">
        <v>1.66</v>
      </c>
      <c r="AB12" s="85" t="s">
        <v>35</v>
      </c>
      <c r="AC12" s="86"/>
      <c r="AD12" s="138" t="s">
        <v>51</v>
      </c>
      <c r="AE12" s="139" t="s">
        <v>60</v>
      </c>
      <c r="AF12" s="140"/>
      <c r="AG12" s="138" t="s">
        <v>51</v>
      </c>
      <c r="AH12" s="139" t="s">
        <v>60</v>
      </c>
      <c r="AI12" s="140"/>
      <c r="AJ12" s="138" t="s">
        <v>51</v>
      </c>
      <c r="AK12" s="139" t="s">
        <v>60</v>
      </c>
      <c r="AL12" s="140"/>
      <c r="AM12" s="138" t="s">
        <v>51</v>
      </c>
      <c r="AN12" s="139" t="s">
        <v>60</v>
      </c>
      <c r="AO12" s="140"/>
      <c r="AP12" s="138" t="s">
        <v>51</v>
      </c>
      <c r="AQ12" s="139" t="s">
        <v>60</v>
      </c>
      <c r="AR12" s="100"/>
    </row>
    <row r="13" spans="1:44" s="101" customFormat="1" ht="21.75" customHeight="1">
      <c r="A13" s="91">
        <v>2.4</v>
      </c>
      <c r="B13" s="92" t="s">
        <v>61</v>
      </c>
      <c r="C13" s="93">
        <v>1.67</v>
      </c>
      <c r="D13" s="141" t="s">
        <v>554</v>
      </c>
      <c r="E13" s="78" t="s">
        <v>62</v>
      </c>
      <c r="F13" s="78" t="s">
        <v>63</v>
      </c>
      <c r="G13" s="94"/>
      <c r="H13" s="94"/>
      <c r="I13" s="91"/>
      <c r="J13" s="77" t="s">
        <v>63</v>
      </c>
      <c r="K13" s="94"/>
      <c r="L13" s="94"/>
      <c r="M13" s="94"/>
      <c r="N13" s="94"/>
      <c r="O13" s="94"/>
      <c r="P13" s="94"/>
      <c r="Q13" s="94"/>
      <c r="R13" s="94"/>
      <c r="S13" s="94"/>
      <c r="T13" s="78">
        <v>1</v>
      </c>
      <c r="U13" s="94"/>
      <c r="V13" s="95"/>
      <c r="W13" s="91" t="s">
        <v>64</v>
      </c>
      <c r="X13" s="91" t="s">
        <v>64</v>
      </c>
      <c r="Y13" s="91" t="s">
        <v>64</v>
      </c>
      <c r="Z13" s="96" t="s">
        <v>64</v>
      </c>
      <c r="AA13" s="97">
        <v>1.67</v>
      </c>
      <c r="AB13" s="85" t="s">
        <v>35</v>
      </c>
      <c r="AC13" s="2"/>
      <c r="AD13" s="138" t="s">
        <v>51</v>
      </c>
      <c r="AE13" s="139" t="s">
        <v>60</v>
      </c>
      <c r="AF13" s="142"/>
      <c r="AG13" s="138" t="s">
        <v>51</v>
      </c>
      <c r="AH13" s="139" t="s">
        <v>60</v>
      </c>
      <c r="AI13" s="142"/>
      <c r="AJ13" s="138" t="s">
        <v>51</v>
      </c>
      <c r="AK13" s="139" t="s">
        <v>60</v>
      </c>
      <c r="AL13" s="142"/>
      <c r="AM13" s="138" t="s">
        <v>51</v>
      </c>
      <c r="AN13" s="139" t="s">
        <v>60</v>
      </c>
      <c r="AO13" s="142"/>
      <c r="AP13" s="138" t="s">
        <v>51</v>
      </c>
      <c r="AQ13" s="139" t="s">
        <v>60</v>
      </c>
      <c r="AR13" s="100"/>
    </row>
    <row r="14" spans="1:44" s="157" customFormat="1" ht="22.5">
      <c r="A14" s="137">
        <v>2.5</v>
      </c>
      <c r="B14" s="76" t="s">
        <v>65</v>
      </c>
      <c r="C14" s="143">
        <v>1.67</v>
      </c>
      <c r="D14" s="144" t="s">
        <v>66</v>
      </c>
      <c r="E14" s="145" t="s">
        <v>67</v>
      </c>
      <c r="F14" s="145" t="s">
        <v>68</v>
      </c>
      <c r="G14" s="146"/>
      <c r="H14" s="147"/>
      <c r="I14" s="148"/>
      <c r="J14" s="149" t="s">
        <v>69</v>
      </c>
      <c r="K14" s="150"/>
      <c r="L14" s="122"/>
      <c r="M14" s="150"/>
      <c r="N14" s="150"/>
      <c r="O14" s="150"/>
      <c r="P14" s="120"/>
      <c r="Q14" s="120"/>
      <c r="R14" s="120"/>
      <c r="S14" s="120"/>
      <c r="T14" s="151">
        <v>1</v>
      </c>
      <c r="U14" s="152"/>
      <c r="V14" s="153"/>
      <c r="W14" s="132" t="s">
        <v>69</v>
      </c>
      <c r="X14" s="154" t="s">
        <v>69</v>
      </c>
      <c r="Y14" s="2" t="s">
        <v>69</v>
      </c>
      <c r="Z14" s="148" t="s">
        <v>69</v>
      </c>
      <c r="AA14" s="143">
        <v>1.67</v>
      </c>
      <c r="AB14" s="155" t="s">
        <v>35</v>
      </c>
      <c r="AC14" s="2"/>
      <c r="AD14" s="156">
        <v>6</v>
      </c>
      <c r="AE14" s="155" t="s">
        <v>35</v>
      </c>
      <c r="AF14" s="135"/>
      <c r="AG14" s="156">
        <v>6</v>
      </c>
      <c r="AH14" s="155" t="s">
        <v>35</v>
      </c>
      <c r="AI14" s="135"/>
      <c r="AJ14" s="156">
        <v>6</v>
      </c>
      <c r="AK14" s="155" t="s">
        <v>35</v>
      </c>
      <c r="AL14" s="135"/>
      <c r="AM14" s="156">
        <v>6</v>
      </c>
      <c r="AN14" s="155" t="s">
        <v>35</v>
      </c>
      <c r="AO14" s="135"/>
      <c r="AP14" s="156">
        <v>6</v>
      </c>
      <c r="AQ14" s="155" t="s">
        <v>35</v>
      </c>
      <c r="AR14" s="73"/>
    </row>
    <row r="15" spans="1:44" s="152" customFormat="1" ht="21.75">
      <c r="A15" s="132"/>
      <c r="B15" s="133" t="s">
        <v>70</v>
      </c>
      <c r="C15" s="143"/>
      <c r="D15" s="144"/>
      <c r="E15" s="145"/>
      <c r="F15" s="145"/>
      <c r="G15" s="148"/>
      <c r="H15" s="132"/>
      <c r="I15" s="148"/>
      <c r="J15" s="149" t="s">
        <v>71</v>
      </c>
      <c r="K15" s="150"/>
      <c r="L15" s="122"/>
      <c r="M15" s="150"/>
      <c r="N15" s="150"/>
      <c r="O15" s="150"/>
      <c r="P15" s="120"/>
      <c r="Q15" s="120"/>
      <c r="R15" s="120"/>
      <c r="S15" s="120"/>
      <c r="T15" s="151"/>
      <c r="V15" s="153"/>
      <c r="W15" s="132" t="s">
        <v>71</v>
      </c>
      <c r="X15" s="154" t="s">
        <v>71</v>
      </c>
      <c r="Y15" s="2" t="s">
        <v>71</v>
      </c>
      <c r="Z15" s="148" t="s">
        <v>71</v>
      </c>
      <c r="AA15" s="143"/>
      <c r="AB15" s="158"/>
      <c r="AC15" s="2"/>
      <c r="AD15" s="159"/>
      <c r="AE15" s="160"/>
      <c r="AF15" s="69"/>
      <c r="AG15" s="159"/>
      <c r="AH15" s="160"/>
      <c r="AI15" s="69"/>
      <c r="AJ15" s="159"/>
      <c r="AK15" s="160"/>
      <c r="AL15" s="69"/>
      <c r="AM15" s="159"/>
      <c r="AN15" s="160"/>
      <c r="AO15" s="69"/>
      <c r="AP15" s="159"/>
      <c r="AQ15" s="161"/>
      <c r="AR15" s="73"/>
    </row>
    <row r="16" spans="1:44" s="152" customFormat="1" ht="43.5" customHeight="1">
      <c r="A16" s="132">
        <v>2.6</v>
      </c>
      <c r="B16" s="133" t="s">
        <v>72</v>
      </c>
      <c r="C16" s="93">
        <v>1.67</v>
      </c>
      <c r="D16" s="162" t="s">
        <v>73</v>
      </c>
      <c r="E16" s="162" t="s">
        <v>74</v>
      </c>
      <c r="F16" s="162" t="s">
        <v>75</v>
      </c>
      <c r="G16" s="91"/>
      <c r="H16" s="91"/>
      <c r="I16" s="91"/>
      <c r="J16" s="77" t="s">
        <v>555</v>
      </c>
      <c r="K16" s="94"/>
      <c r="L16" s="94"/>
      <c r="M16" s="94"/>
      <c r="N16" s="94"/>
      <c r="O16" s="94"/>
      <c r="P16" s="94"/>
      <c r="Q16" s="94"/>
      <c r="R16" s="94"/>
      <c r="S16" s="94"/>
      <c r="T16" s="163">
        <v>1</v>
      </c>
      <c r="U16" s="164"/>
      <c r="V16" s="165"/>
      <c r="W16" s="79" t="s">
        <v>76</v>
      </c>
      <c r="X16" s="79" t="s">
        <v>76</v>
      </c>
      <c r="Y16" s="79" t="s">
        <v>76</v>
      </c>
      <c r="Z16" s="83" t="s">
        <v>76</v>
      </c>
      <c r="AA16" s="97">
        <v>1.67</v>
      </c>
      <c r="AB16" s="85" t="s">
        <v>35</v>
      </c>
      <c r="AC16" s="86"/>
      <c r="AD16" s="134">
        <v>6</v>
      </c>
      <c r="AE16" s="85" t="s">
        <v>35</v>
      </c>
      <c r="AF16" s="135"/>
      <c r="AG16" s="134">
        <v>6</v>
      </c>
      <c r="AH16" s="85" t="s">
        <v>35</v>
      </c>
      <c r="AI16" s="135"/>
      <c r="AJ16" s="134">
        <v>6</v>
      </c>
      <c r="AK16" s="85" t="s">
        <v>35</v>
      </c>
      <c r="AL16" s="135"/>
      <c r="AM16" s="134">
        <v>6</v>
      </c>
      <c r="AN16" s="85" t="s">
        <v>35</v>
      </c>
      <c r="AO16" s="135"/>
      <c r="AP16" s="134">
        <v>6</v>
      </c>
      <c r="AQ16" s="85" t="s">
        <v>35</v>
      </c>
      <c r="AR16" s="73"/>
    </row>
    <row r="17" spans="1:44" s="166" customFormat="1" ht="22.5">
      <c r="A17" s="91">
        <v>2.7</v>
      </c>
      <c r="B17" s="92" t="s">
        <v>77</v>
      </c>
      <c r="C17" s="93">
        <v>1.66</v>
      </c>
      <c r="D17" s="78" t="s">
        <v>78</v>
      </c>
      <c r="E17" s="78" t="s">
        <v>79</v>
      </c>
      <c r="F17" s="78" t="s">
        <v>80</v>
      </c>
      <c r="G17" s="91"/>
      <c r="H17" s="91"/>
      <c r="I17" s="91"/>
      <c r="J17" s="93" t="s">
        <v>47</v>
      </c>
      <c r="K17" s="94"/>
      <c r="L17" s="94"/>
      <c r="M17" s="94"/>
      <c r="N17" s="94"/>
      <c r="O17" s="94"/>
      <c r="P17" s="94"/>
      <c r="Q17" s="94"/>
      <c r="R17" s="94"/>
      <c r="S17" s="94"/>
      <c r="T17" s="163">
        <v>1</v>
      </c>
      <c r="U17" s="164"/>
      <c r="V17" s="165"/>
      <c r="W17" s="91" t="s">
        <v>47</v>
      </c>
      <c r="X17" s="91" t="s">
        <v>47</v>
      </c>
      <c r="Y17" s="91" t="s">
        <v>47</v>
      </c>
      <c r="Z17" s="96" t="s">
        <v>47</v>
      </c>
      <c r="AA17" s="97">
        <v>1.66</v>
      </c>
      <c r="AB17" s="85" t="s">
        <v>35</v>
      </c>
      <c r="AC17" s="2"/>
      <c r="AD17" s="130" t="s">
        <v>51</v>
      </c>
      <c r="AE17" s="131" t="s">
        <v>51</v>
      </c>
      <c r="AF17" s="135"/>
      <c r="AG17" s="130" t="s">
        <v>51</v>
      </c>
      <c r="AH17" s="131" t="s">
        <v>51</v>
      </c>
      <c r="AI17" s="69"/>
      <c r="AJ17" s="130" t="s">
        <v>51</v>
      </c>
      <c r="AK17" s="131" t="s">
        <v>51</v>
      </c>
      <c r="AL17" s="69"/>
      <c r="AM17" s="130" t="s">
        <v>51</v>
      </c>
      <c r="AN17" s="131" t="s">
        <v>51</v>
      </c>
      <c r="AO17" s="69"/>
      <c r="AP17" s="130" t="s">
        <v>51</v>
      </c>
      <c r="AQ17" s="131" t="s">
        <v>51</v>
      </c>
      <c r="AR17" s="73"/>
    </row>
    <row r="18" spans="1:44" s="166" customFormat="1" ht="22.5">
      <c r="A18" s="91">
        <v>2.8</v>
      </c>
      <c r="B18" s="92" t="s">
        <v>81</v>
      </c>
      <c r="C18" s="93">
        <v>1.67</v>
      </c>
      <c r="D18" s="78" t="s">
        <v>82</v>
      </c>
      <c r="E18" s="78" t="s">
        <v>83</v>
      </c>
      <c r="F18" s="78" t="s">
        <v>33</v>
      </c>
      <c r="G18" s="91"/>
      <c r="H18" s="91"/>
      <c r="I18" s="91"/>
      <c r="J18" s="93" t="s">
        <v>59</v>
      </c>
      <c r="K18" s="94"/>
      <c r="L18" s="94"/>
      <c r="M18" s="94"/>
      <c r="N18" s="94"/>
      <c r="O18" s="94"/>
      <c r="P18" s="94"/>
      <c r="Q18" s="94"/>
      <c r="R18" s="94"/>
      <c r="S18" s="94"/>
      <c r="T18" s="163">
        <v>1</v>
      </c>
      <c r="U18" s="164"/>
      <c r="V18" s="165"/>
      <c r="W18" s="91" t="s">
        <v>59</v>
      </c>
      <c r="X18" s="91" t="s">
        <v>59</v>
      </c>
      <c r="Y18" s="91" t="s">
        <v>59</v>
      </c>
      <c r="Z18" s="96" t="s">
        <v>59</v>
      </c>
      <c r="AA18" s="97">
        <v>1.67</v>
      </c>
      <c r="AB18" s="85" t="s">
        <v>35</v>
      </c>
      <c r="AC18" s="2"/>
      <c r="AD18" s="130" t="s">
        <v>51</v>
      </c>
      <c r="AE18" s="131" t="s">
        <v>51</v>
      </c>
      <c r="AF18" s="69"/>
      <c r="AG18" s="130" t="s">
        <v>51</v>
      </c>
      <c r="AH18" s="131" t="s">
        <v>51</v>
      </c>
      <c r="AI18" s="69"/>
      <c r="AJ18" s="130" t="s">
        <v>51</v>
      </c>
      <c r="AK18" s="131" t="s">
        <v>51</v>
      </c>
      <c r="AL18" s="69"/>
      <c r="AM18" s="130" t="s">
        <v>51</v>
      </c>
      <c r="AN18" s="131" t="s">
        <v>51</v>
      </c>
      <c r="AO18" s="69"/>
      <c r="AP18" s="130" t="s">
        <v>51</v>
      </c>
      <c r="AQ18" s="131" t="s">
        <v>51</v>
      </c>
      <c r="AR18" s="73"/>
    </row>
    <row r="19" spans="1:44" s="168" customFormat="1" ht="22.5">
      <c r="A19" s="167">
        <v>2.9</v>
      </c>
      <c r="B19" s="133" t="s">
        <v>84</v>
      </c>
      <c r="C19" s="93">
        <v>1.67</v>
      </c>
      <c r="D19" s="78" t="s">
        <v>85</v>
      </c>
      <c r="E19" s="78" t="s">
        <v>86</v>
      </c>
      <c r="F19" s="78" t="s">
        <v>87</v>
      </c>
      <c r="G19" s="91"/>
      <c r="H19" s="91"/>
      <c r="I19" s="91"/>
      <c r="J19" s="93" t="s">
        <v>88</v>
      </c>
      <c r="K19" s="94"/>
      <c r="L19" s="94"/>
      <c r="M19" s="94"/>
      <c r="N19" s="94"/>
      <c r="O19" s="94"/>
      <c r="P19" s="94"/>
      <c r="Q19" s="94"/>
      <c r="R19" s="94"/>
      <c r="S19" s="94"/>
      <c r="T19" s="163">
        <v>1</v>
      </c>
      <c r="U19" s="164"/>
      <c r="V19" s="165"/>
      <c r="W19" s="91" t="s">
        <v>88</v>
      </c>
      <c r="X19" s="91" t="s">
        <v>88</v>
      </c>
      <c r="Y19" s="91" t="s">
        <v>88</v>
      </c>
      <c r="Z19" s="96" t="s">
        <v>88</v>
      </c>
      <c r="AA19" s="97">
        <v>1.67</v>
      </c>
      <c r="AB19" s="85" t="s">
        <v>35</v>
      </c>
      <c r="AC19" s="2"/>
      <c r="AD19" s="130" t="s">
        <v>51</v>
      </c>
      <c r="AE19" s="131" t="s">
        <v>51</v>
      </c>
      <c r="AF19" s="69"/>
      <c r="AG19" s="130" t="s">
        <v>51</v>
      </c>
      <c r="AH19" s="131" t="s">
        <v>51</v>
      </c>
      <c r="AI19" s="69"/>
      <c r="AJ19" s="130" t="s">
        <v>51</v>
      </c>
      <c r="AK19" s="131" t="s">
        <v>51</v>
      </c>
      <c r="AL19" s="69"/>
      <c r="AM19" s="130" t="s">
        <v>51</v>
      </c>
      <c r="AN19" s="131" t="s">
        <v>51</v>
      </c>
      <c r="AO19" s="69"/>
      <c r="AP19" s="130" t="s">
        <v>51</v>
      </c>
      <c r="AQ19" s="131" t="s">
        <v>51</v>
      </c>
      <c r="AR19" s="73"/>
    </row>
    <row r="20" spans="1:44" s="166" customFormat="1" ht="22.5">
      <c r="A20" s="169" t="s">
        <v>89</v>
      </c>
      <c r="B20" s="92" t="s">
        <v>90</v>
      </c>
      <c r="C20" s="93">
        <v>1.66</v>
      </c>
      <c r="D20" s="78" t="s">
        <v>91</v>
      </c>
      <c r="E20" s="78" t="s">
        <v>92</v>
      </c>
      <c r="F20" s="78" t="s">
        <v>93</v>
      </c>
      <c r="G20" s="91"/>
      <c r="H20" s="91"/>
      <c r="I20" s="91"/>
      <c r="J20" s="93" t="s">
        <v>94</v>
      </c>
      <c r="K20" s="94"/>
      <c r="L20" s="94"/>
      <c r="M20" s="94"/>
      <c r="N20" s="94"/>
      <c r="O20" s="94"/>
      <c r="P20" s="94"/>
      <c r="Q20" s="94"/>
      <c r="R20" s="94"/>
      <c r="S20" s="94"/>
      <c r="T20" s="163">
        <v>1</v>
      </c>
      <c r="U20" s="164"/>
      <c r="V20" s="165"/>
      <c r="W20" s="91" t="s">
        <v>94</v>
      </c>
      <c r="X20" s="91" t="s">
        <v>94</v>
      </c>
      <c r="Y20" s="91" t="s">
        <v>94</v>
      </c>
      <c r="Z20" s="96" t="s">
        <v>94</v>
      </c>
      <c r="AA20" s="97">
        <v>1.66</v>
      </c>
      <c r="AB20" s="85" t="s">
        <v>35</v>
      </c>
      <c r="AC20" s="2"/>
      <c r="AD20" s="130" t="s">
        <v>51</v>
      </c>
      <c r="AE20" s="131" t="s">
        <v>51</v>
      </c>
      <c r="AF20" s="69"/>
      <c r="AG20" s="130" t="s">
        <v>51</v>
      </c>
      <c r="AH20" s="131" t="s">
        <v>51</v>
      </c>
      <c r="AI20" s="69"/>
      <c r="AJ20" s="130" t="s">
        <v>51</v>
      </c>
      <c r="AK20" s="131" t="s">
        <v>51</v>
      </c>
      <c r="AL20" s="69"/>
      <c r="AM20" s="130" t="s">
        <v>51</v>
      </c>
      <c r="AN20" s="131" t="s">
        <v>51</v>
      </c>
      <c r="AO20" s="69"/>
      <c r="AP20" s="130" t="s">
        <v>51</v>
      </c>
      <c r="AQ20" s="131" t="s">
        <v>51</v>
      </c>
      <c r="AR20" s="73"/>
    </row>
    <row r="21" spans="1:44" s="168" customFormat="1" ht="22.5">
      <c r="A21" s="132">
        <v>2.11</v>
      </c>
      <c r="B21" s="133" t="s">
        <v>95</v>
      </c>
      <c r="C21" s="93">
        <v>1.67</v>
      </c>
      <c r="D21" s="78" t="s">
        <v>96</v>
      </c>
      <c r="E21" s="78" t="s">
        <v>97</v>
      </c>
      <c r="F21" s="78" t="s">
        <v>98</v>
      </c>
      <c r="G21" s="91"/>
      <c r="H21" s="91"/>
      <c r="I21" s="91"/>
      <c r="J21" s="93" t="s">
        <v>99</v>
      </c>
      <c r="K21" s="94"/>
      <c r="L21" s="94"/>
      <c r="M21" s="94"/>
      <c r="N21" s="94"/>
      <c r="O21" s="94"/>
      <c r="P21" s="94"/>
      <c r="Q21" s="94"/>
      <c r="R21" s="94"/>
      <c r="S21" s="94"/>
      <c r="T21" s="163">
        <v>1</v>
      </c>
      <c r="U21" s="164"/>
      <c r="V21" s="165"/>
      <c r="W21" s="91" t="s">
        <v>99</v>
      </c>
      <c r="X21" s="91" t="s">
        <v>99</v>
      </c>
      <c r="Y21" s="91" t="s">
        <v>99</v>
      </c>
      <c r="Z21" s="96" t="s">
        <v>99</v>
      </c>
      <c r="AA21" s="97">
        <v>1.67</v>
      </c>
      <c r="AB21" s="85" t="s">
        <v>35</v>
      </c>
      <c r="AC21" s="2"/>
      <c r="AD21" s="130" t="s">
        <v>51</v>
      </c>
      <c r="AE21" s="131" t="s">
        <v>51</v>
      </c>
      <c r="AF21" s="69"/>
      <c r="AG21" s="130" t="s">
        <v>51</v>
      </c>
      <c r="AH21" s="131" t="s">
        <v>51</v>
      </c>
      <c r="AI21" s="69"/>
      <c r="AJ21" s="130" t="s">
        <v>51</v>
      </c>
      <c r="AK21" s="131" t="s">
        <v>51</v>
      </c>
      <c r="AL21" s="69"/>
      <c r="AM21" s="130" t="s">
        <v>51</v>
      </c>
      <c r="AN21" s="131" t="s">
        <v>51</v>
      </c>
      <c r="AO21" s="69"/>
      <c r="AP21" s="130" t="s">
        <v>51</v>
      </c>
      <c r="AQ21" s="131" t="s">
        <v>51</v>
      </c>
      <c r="AR21" s="73"/>
    </row>
    <row r="22" spans="1:44" s="166" customFormat="1" ht="64.5" customHeight="1">
      <c r="A22" s="91">
        <v>2.12</v>
      </c>
      <c r="B22" s="92" t="s">
        <v>100</v>
      </c>
      <c r="C22" s="93">
        <v>1.67</v>
      </c>
      <c r="D22" s="78" t="s">
        <v>101</v>
      </c>
      <c r="E22" s="78" t="s">
        <v>102</v>
      </c>
      <c r="F22" s="78" t="s">
        <v>103</v>
      </c>
      <c r="G22" s="91"/>
      <c r="H22" s="91"/>
      <c r="I22" s="91"/>
      <c r="J22" s="77" t="s">
        <v>104</v>
      </c>
      <c r="K22" s="94"/>
      <c r="L22" s="94"/>
      <c r="M22" s="94"/>
      <c r="N22" s="94"/>
      <c r="O22" s="94"/>
      <c r="P22" s="94"/>
      <c r="Q22" s="94"/>
      <c r="R22" s="94"/>
      <c r="S22" s="94"/>
      <c r="T22" s="163">
        <v>1</v>
      </c>
      <c r="U22" s="164"/>
      <c r="V22" s="165"/>
      <c r="W22" s="79" t="s">
        <v>104</v>
      </c>
      <c r="X22" s="79" t="s">
        <v>104</v>
      </c>
      <c r="Y22" s="79" t="s">
        <v>104</v>
      </c>
      <c r="Z22" s="83" t="s">
        <v>104</v>
      </c>
      <c r="AA22" s="97">
        <v>1.67</v>
      </c>
      <c r="AB22" s="85" t="s">
        <v>35</v>
      </c>
      <c r="AC22" s="86"/>
      <c r="AD22" s="130" t="s">
        <v>51</v>
      </c>
      <c r="AE22" s="131" t="s">
        <v>51</v>
      </c>
      <c r="AF22" s="69"/>
      <c r="AG22" s="130" t="s">
        <v>51</v>
      </c>
      <c r="AH22" s="131" t="s">
        <v>51</v>
      </c>
      <c r="AI22" s="69"/>
      <c r="AJ22" s="130" t="s">
        <v>51</v>
      </c>
      <c r="AK22" s="131" t="s">
        <v>51</v>
      </c>
      <c r="AL22" s="69"/>
      <c r="AM22" s="130" t="s">
        <v>51</v>
      </c>
      <c r="AN22" s="131" t="s">
        <v>51</v>
      </c>
      <c r="AO22" s="69"/>
      <c r="AP22" s="130" t="s">
        <v>51</v>
      </c>
      <c r="AQ22" s="131" t="s">
        <v>51</v>
      </c>
      <c r="AR22" s="73"/>
    </row>
    <row r="23" spans="1:44" s="168" customFormat="1" ht="22.5">
      <c r="A23" s="132">
        <v>2.13</v>
      </c>
      <c r="B23" s="133" t="s">
        <v>105</v>
      </c>
      <c r="C23" s="93">
        <v>1.67</v>
      </c>
      <c r="D23" s="78" t="s">
        <v>106</v>
      </c>
      <c r="E23" s="78" t="s">
        <v>107</v>
      </c>
      <c r="F23" s="78" t="s">
        <v>94</v>
      </c>
      <c r="G23" s="91"/>
      <c r="H23" s="91"/>
      <c r="I23" s="91"/>
      <c r="J23" s="93" t="s">
        <v>94</v>
      </c>
      <c r="K23" s="94"/>
      <c r="L23" s="94"/>
      <c r="M23" s="94"/>
      <c r="N23" s="94"/>
      <c r="O23" s="94"/>
      <c r="P23" s="94"/>
      <c r="Q23" s="94"/>
      <c r="R23" s="94"/>
      <c r="S23" s="94"/>
      <c r="T23" s="163">
        <v>1</v>
      </c>
      <c r="U23" s="164"/>
      <c r="V23" s="165"/>
      <c r="W23" s="91" t="s">
        <v>94</v>
      </c>
      <c r="X23" s="91" t="s">
        <v>94</v>
      </c>
      <c r="Y23" s="91" t="s">
        <v>94</v>
      </c>
      <c r="Z23" s="96" t="s">
        <v>94</v>
      </c>
      <c r="AA23" s="97">
        <v>1.67</v>
      </c>
      <c r="AB23" s="85" t="s">
        <v>35</v>
      </c>
      <c r="AC23" s="2"/>
      <c r="AD23" s="130" t="s">
        <v>51</v>
      </c>
      <c r="AE23" s="131" t="s">
        <v>51</v>
      </c>
      <c r="AF23" s="69"/>
      <c r="AG23" s="130" t="s">
        <v>51</v>
      </c>
      <c r="AH23" s="131" t="s">
        <v>51</v>
      </c>
      <c r="AI23" s="69"/>
      <c r="AJ23" s="130" t="s">
        <v>51</v>
      </c>
      <c r="AK23" s="131" t="s">
        <v>51</v>
      </c>
      <c r="AL23" s="69"/>
      <c r="AM23" s="130" t="s">
        <v>51</v>
      </c>
      <c r="AN23" s="131" t="s">
        <v>51</v>
      </c>
      <c r="AO23" s="69"/>
      <c r="AP23" s="130" t="s">
        <v>51</v>
      </c>
      <c r="AQ23" s="131" t="s">
        <v>51</v>
      </c>
      <c r="AR23" s="73"/>
    </row>
    <row r="24" spans="1:44" s="166" customFormat="1" ht="21" customHeight="1">
      <c r="A24" s="91">
        <v>2.14</v>
      </c>
      <c r="B24" s="92" t="s">
        <v>108</v>
      </c>
      <c r="C24" s="93">
        <v>1.67</v>
      </c>
      <c r="D24" s="78" t="s">
        <v>109</v>
      </c>
      <c r="E24" s="78" t="s">
        <v>110</v>
      </c>
      <c r="F24" s="78" t="s">
        <v>111</v>
      </c>
      <c r="G24" s="91"/>
      <c r="H24" s="91"/>
      <c r="I24" s="91"/>
      <c r="J24" s="93" t="s">
        <v>99</v>
      </c>
      <c r="K24" s="94"/>
      <c r="L24" s="94"/>
      <c r="M24" s="94"/>
      <c r="N24" s="94"/>
      <c r="O24" s="94"/>
      <c r="P24" s="94"/>
      <c r="Q24" s="94"/>
      <c r="R24" s="94"/>
      <c r="S24" s="94"/>
      <c r="T24" s="163">
        <v>1</v>
      </c>
      <c r="U24" s="164"/>
      <c r="V24" s="165"/>
      <c r="W24" s="91" t="s">
        <v>99</v>
      </c>
      <c r="X24" s="91" t="s">
        <v>99</v>
      </c>
      <c r="Y24" s="91" t="s">
        <v>99</v>
      </c>
      <c r="Z24" s="96" t="s">
        <v>99</v>
      </c>
      <c r="AA24" s="97">
        <v>1.67</v>
      </c>
      <c r="AB24" s="85" t="s">
        <v>35</v>
      </c>
      <c r="AC24" s="2"/>
      <c r="AD24" s="134">
        <v>6</v>
      </c>
      <c r="AE24" s="85" t="s">
        <v>35</v>
      </c>
      <c r="AF24" s="135"/>
      <c r="AG24" s="134">
        <v>6</v>
      </c>
      <c r="AH24" s="85" t="s">
        <v>35</v>
      </c>
      <c r="AI24" s="135"/>
      <c r="AJ24" s="134">
        <v>6</v>
      </c>
      <c r="AK24" s="85" t="s">
        <v>35</v>
      </c>
      <c r="AL24" s="135"/>
      <c r="AM24" s="134">
        <v>6</v>
      </c>
      <c r="AN24" s="85" t="s">
        <v>35</v>
      </c>
      <c r="AO24" s="135"/>
      <c r="AP24" s="134">
        <v>6</v>
      </c>
      <c r="AQ24" s="85" t="s">
        <v>35</v>
      </c>
      <c r="AR24" s="73"/>
    </row>
    <row r="25" spans="1:44" s="178" customFormat="1" ht="22.5">
      <c r="A25" s="170">
        <v>2.15</v>
      </c>
      <c r="B25" s="171" t="s">
        <v>112</v>
      </c>
      <c r="C25" s="93">
        <v>1.66</v>
      </c>
      <c r="D25" s="78" t="s">
        <v>85</v>
      </c>
      <c r="E25" s="78" t="s">
        <v>86</v>
      </c>
      <c r="F25" s="78" t="s">
        <v>87</v>
      </c>
      <c r="G25" s="169"/>
      <c r="H25" s="169"/>
      <c r="I25" s="169"/>
      <c r="J25" s="172" t="s">
        <v>113</v>
      </c>
      <c r="K25" s="94"/>
      <c r="L25" s="94"/>
      <c r="M25" s="94"/>
      <c r="N25" s="94"/>
      <c r="O25" s="94"/>
      <c r="P25" s="94"/>
      <c r="Q25" s="94"/>
      <c r="R25" s="94"/>
      <c r="S25" s="94"/>
      <c r="T25" s="163">
        <v>1</v>
      </c>
      <c r="U25" s="164"/>
      <c r="V25" s="165"/>
      <c r="W25" s="169" t="s">
        <v>113</v>
      </c>
      <c r="X25" s="169" t="s">
        <v>113</v>
      </c>
      <c r="Y25" s="169" t="s">
        <v>113</v>
      </c>
      <c r="Z25" s="173" t="s">
        <v>113</v>
      </c>
      <c r="AA25" s="97">
        <v>1.66</v>
      </c>
      <c r="AB25" s="85" t="s">
        <v>35</v>
      </c>
      <c r="AC25" s="174"/>
      <c r="AD25" s="175"/>
      <c r="AE25" s="176"/>
      <c r="AF25" s="69"/>
      <c r="AG25" s="175"/>
      <c r="AH25" s="176"/>
      <c r="AI25" s="69"/>
      <c r="AJ25" s="175"/>
      <c r="AK25" s="176"/>
      <c r="AL25" s="69"/>
      <c r="AM25" s="175"/>
      <c r="AN25" s="176"/>
      <c r="AO25" s="69"/>
      <c r="AP25" s="175"/>
      <c r="AQ25" s="177"/>
      <c r="AR25" s="73"/>
    </row>
    <row r="26" spans="1:44" s="166" customFormat="1" ht="43.5">
      <c r="A26" s="91">
        <v>2.16</v>
      </c>
      <c r="B26" s="92" t="s">
        <v>114</v>
      </c>
      <c r="C26" s="93">
        <v>1.67</v>
      </c>
      <c r="D26" s="78" t="s">
        <v>115</v>
      </c>
      <c r="E26" s="78" t="s">
        <v>116</v>
      </c>
      <c r="F26" s="78" t="s">
        <v>117</v>
      </c>
      <c r="G26" s="169"/>
      <c r="H26" s="169"/>
      <c r="I26" s="169"/>
      <c r="J26" s="172" t="s">
        <v>118</v>
      </c>
      <c r="K26" s="94"/>
      <c r="L26" s="94"/>
      <c r="M26" s="94"/>
      <c r="N26" s="94"/>
      <c r="O26" s="94"/>
      <c r="P26" s="94"/>
      <c r="Q26" s="94"/>
      <c r="R26" s="94"/>
      <c r="S26" s="94"/>
      <c r="T26" s="163">
        <v>1</v>
      </c>
      <c r="U26" s="164"/>
      <c r="V26" s="165"/>
      <c r="W26" s="169" t="s">
        <v>118</v>
      </c>
      <c r="X26" s="169" t="s">
        <v>118</v>
      </c>
      <c r="Y26" s="169" t="s">
        <v>118</v>
      </c>
      <c r="Z26" s="173" t="s">
        <v>118</v>
      </c>
      <c r="AA26" s="97">
        <v>1.67</v>
      </c>
      <c r="AB26" s="85" t="s">
        <v>35</v>
      </c>
      <c r="AC26" s="174"/>
      <c r="AD26" s="138" t="s">
        <v>51</v>
      </c>
      <c r="AE26" s="139" t="s">
        <v>60</v>
      </c>
      <c r="AF26" s="140"/>
      <c r="AG26" s="138" t="s">
        <v>51</v>
      </c>
      <c r="AH26" s="139" t="s">
        <v>60</v>
      </c>
      <c r="AI26" s="140"/>
      <c r="AJ26" s="138" t="s">
        <v>51</v>
      </c>
      <c r="AK26" s="139" t="s">
        <v>60</v>
      </c>
      <c r="AL26" s="140"/>
      <c r="AM26" s="138" t="s">
        <v>51</v>
      </c>
      <c r="AN26" s="139" t="s">
        <v>60</v>
      </c>
      <c r="AO26" s="140"/>
      <c r="AP26" s="138" t="s">
        <v>51</v>
      </c>
      <c r="AQ26" s="139" t="s">
        <v>60</v>
      </c>
      <c r="AR26" s="73"/>
    </row>
    <row r="27" spans="1:44" s="168" customFormat="1" ht="22.5">
      <c r="A27" s="132">
        <v>2.17</v>
      </c>
      <c r="B27" s="133" t="s">
        <v>119</v>
      </c>
      <c r="C27" s="93">
        <v>1.66</v>
      </c>
      <c r="D27" s="78" t="s">
        <v>120</v>
      </c>
      <c r="E27" s="78" t="s">
        <v>121</v>
      </c>
      <c r="F27" s="78" t="s">
        <v>122</v>
      </c>
      <c r="G27" s="91"/>
      <c r="H27" s="91"/>
      <c r="I27" s="91"/>
      <c r="J27" s="93" t="s">
        <v>123</v>
      </c>
      <c r="K27" s="94"/>
      <c r="L27" s="94"/>
      <c r="M27" s="94"/>
      <c r="N27" s="94"/>
      <c r="O27" s="94"/>
      <c r="P27" s="94"/>
      <c r="Q27" s="94"/>
      <c r="R27" s="94"/>
      <c r="S27" s="94"/>
      <c r="T27" s="163">
        <v>1</v>
      </c>
      <c r="U27" s="164"/>
      <c r="V27" s="165"/>
      <c r="W27" s="91" t="s">
        <v>123</v>
      </c>
      <c r="X27" s="91" t="s">
        <v>123</v>
      </c>
      <c r="Y27" s="91" t="s">
        <v>123</v>
      </c>
      <c r="Z27" s="96" t="s">
        <v>123</v>
      </c>
      <c r="AA27" s="97">
        <v>1.66</v>
      </c>
      <c r="AB27" s="85" t="s">
        <v>35</v>
      </c>
      <c r="AC27" s="2"/>
      <c r="AD27" s="179">
        <v>6</v>
      </c>
      <c r="AE27" s="155" t="s">
        <v>35</v>
      </c>
      <c r="AF27" s="135"/>
      <c r="AG27" s="179">
        <v>6</v>
      </c>
      <c r="AH27" s="155" t="s">
        <v>35</v>
      </c>
      <c r="AI27" s="135"/>
      <c r="AJ27" s="179">
        <v>6</v>
      </c>
      <c r="AK27" s="155" t="s">
        <v>35</v>
      </c>
      <c r="AL27" s="135"/>
      <c r="AM27" s="179">
        <v>6</v>
      </c>
      <c r="AN27" s="155" t="s">
        <v>35</v>
      </c>
      <c r="AO27" s="135"/>
      <c r="AP27" s="179">
        <v>6</v>
      </c>
      <c r="AQ27" s="155" t="s">
        <v>35</v>
      </c>
      <c r="AR27" s="73"/>
    </row>
    <row r="28" spans="1:44" s="166" customFormat="1" ht="22.5">
      <c r="A28" s="91">
        <v>2.18</v>
      </c>
      <c r="B28" s="92" t="s">
        <v>124</v>
      </c>
      <c r="C28" s="93">
        <v>1.66</v>
      </c>
      <c r="D28" s="78" t="s">
        <v>125</v>
      </c>
      <c r="E28" s="78" t="s">
        <v>126</v>
      </c>
      <c r="F28" s="78" t="s">
        <v>127</v>
      </c>
      <c r="G28" s="91"/>
      <c r="H28" s="91"/>
      <c r="I28" s="91"/>
      <c r="J28" s="93" t="s">
        <v>128</v>
      </c>
      <c r="K28" s="94"/>
      <c r="L28" s="94"/>
      <c r="M28" s="94"/>
      <c r="N28" s="94"/>
      <c r="O28" s="94"/>
      <c r="P28" s="94"/>
      <c r="Q28" s="94"/>
      <c r="R28" s="94"/>
      <c r="S28" s="94"/>
      <c r="T28" s="163">
        <v>1</v>
      </c>
      <c r="U28" s="164"/>
      <c r="V28" s="165"/>
      <c r="W28" s="91" t="s">
        <v>128</v>
      </c>
      <c r="X28" s="91" t="s">
        <v>128</v>
      </c>
      <c r="Y28" s="91" t="s">
        <v>128</v>
      </c>
      <c r="Z28" s="96" t="s">
        <v>128</v>
      </c>
      <c r="AA28" s="97">
        <v>1.66</v>
      </c>
      <c r="AB28" s="85" t="s">
        <v>35</v>
      </c>
      <c r="AC28" s="2"/>
      <c r="AD28" s="175"/>
      <c r="AE28" s="176"/>
      <c r="AF28" s="69"/>
      <c r="AG28" s="175"/>
      <c r="AH28" s="176"/>
      <c r="AI28" s="69"/>
      <c r="AJ28" s="175"/>
      <c r="AK28" s="176"/>
      <c r="AL28" s="69"/>
      <c r="AM28" s="175"/>
      <c r="AN28" s="176"/>
      <c r="AO28" s="69"/>
      <c r="AP28" s="175"/>
      <c r="AQ28" s="180"/>
      <c r="AR28" s="73"/>
    </row>
    <row r="29" spans="1:44" s="202" customFormat="1" ht="21.75">
      <c r="A29" s="181" t="s">
        <v>129</v>
      </c>
      <c r="B29" s="182"/>
      <c r="C29" s="183">
        <v>20</v>
      </c>
      <c r="D29" s="184"/>
      <c r="E29" s="185"/>
      <c r="F29" s="185"/>
      <c r="G29" s="186"/>
      <c r="H29" s="185"/>
      <c r="I29" s="186"/>
      <c r="J29" s="187"/>
      <c r="K29" s="188"/>
      <c r="L29" s="189"/>
      <c r="M29" s="188"/>
      <c r="N29" s="188"/>
      <c r="O29" s="188"/>
      <c r="P29" s="190"/>
      <c r="Q29" s="190"/>
      <c r="R29" s="190"/>
      <c r="S29" s="190"/>
      <c r="T29" s="191"/>
      <c r="U29" s="192"/>
      <c r="V29" s="193"/>
      <c r="W29" s="194"/>
      <c r="X29" s="195"/>
      <c r="Y29" s="193"/>
      <c r="Z29" s="187"/>
      <c r="AA29" s="183">
        <v>20</v>
      </c>
      <c r="AB29" s="196"/>
      <c r="AC29" s="73"/>
      <c r="AD29" s="197">
        <f>SUM(AD30:AD32)</f>
        <v>20</v>
      </c>
      <c r="AE29" s="198"/>
      <c r="AF29" s="386"/>
      <c r="AG29" s="197">
        <f>SUM(AG30:AG33)</f>
        <v>20</v>
      </c>
      <c r="AH29" s="199"/>
      <c r="AI29" s="386"/>
      <c r="AJ29" s="197">
        <f>SUM(AJ30:AJ33)</f>
        <v>20</v>
      </c>
      <c r="AK29" s="200"/>
      <c r="AL29" s="69"/>
      <c r="AM29" s="197">
        <f>SUM(AM30:AM33)</f>
        <v>20</v>
      </c>
      <c r="AN29" s="200"/>
      <c r="AO29" s="69"/>
      <c r="AP29" s="197">
        <f>SUM(AP30:AP33)</f>
        <v>20</v>
      </c>
      <c r="AQ29" s="201"/>
      <c r="AR29" s="73"/>
    </row>
    <row r="30" spans="1:44" s="168" customFormat="1" ht="43.5">
      <c r="A30" s="132">
        <v>2.19</v>
      </c>
      <c r="B30" s="133" t="s">
        <v>130</v>
      </c>
      <c r="C30" s="93">
        <v>4</v>
      </c>
      <c r="D30" s="91" t="s">
        <v>131</v>
      </c>
      <c r="E30" s="91" t="s">
        <v>132</v>
      </c>
      <c r="F30" s="91" t="s">
        <v>133</v>
      </c>
      <c r="G30" s="91"/>
      <c r="H30" s="91"/>
      <c r="I30" s="91"/>
      <c r="J30" s="93" t="s">
        <v>134</v>
      </c>
      <c r="K30" s="94"/>
      <c r="L30" s="94"/>
      <c r="M30" s="94"/>
      <c r="N30" s="94"/>
      <c r="O30" s="94"/>
      <c r="P30" s="94"/>
      <c r="Q30" s="94"/>
      <c r="R30" s="94"/>
      <c r="S30" s="94"/>
      <c r="T30" s="163">
        <v>1</v>
      </c>
      <c r="U30" s="164"/>
      <c r="V30" s="165"/>
      <c r="W30" s="91" t="s">
        <v>134</v>
      </c>
      <c r="X30" s="91" t="s">
        <v>134</v>
      </c>
      <c r="Y30" s="91" t="s">
        <v>134</v>
      </c>
      <c r="Z30" s="96" t="s">
        <v>134</v>
      </c>
      <c r="AA30" s="97">
        <v>4</v>
      </c>
      <c r="AB30" s="85" t="s">
        <v>35</v>
      </c>
      <c r="AC30" s="2"/>
      <c r="AD30" s="98">
        <f>20/3</f>
        <v>6.666666666666667</v>
      </c>
      <c r="AE30" s="155" t="s">
        <v>35</v>
      </c>
      <c r="AF30" s="99"/>
      <c r="AG30" s="98">
        <f>20/3</f>
        <v>6.666666666666667</v>
      </c>
      <c r="AH30" s="155" t="s">
        <v>35</v>
      </c>
      <c r="AI30" s="99"/>
      <c r="AJ30" s="98">
        <f>20/3</f>
        <v>6.666666666666667</v>
      </c>
      <c r="AK30" s="155" t="s">
        <v>35</v>
      </c>
      <c r="AL30" s="99"/>
      <c r="AM30" s="98">
        <f>20/3</f>
        <v>6.666666666666667</v>
      </c>
      <c r="AN30" s="155" t="s">
        <v>35</v>
      </c>
      <c r="AO30" s="99"/>
      <c r="AP30" s="98">
        <f>20/3</f>
        <v>6.666666666666667</v>
      </c>
      <c r="AQ30" s="155" t="s">
        <v>35</v>
      </c>
      <c r="AR30" s="73"/>
    </row>
    <row r="31" spans="1:44" s="166" customFormat="1" ht="43.5">
      <c r="A31" s="203">
        <v>2.2</v>
      </c>
      <c r="B31" s="92" t="s">
        <v>135</v>
      </c>
      <c r="C31" s="93">
        <v>4</v>
      </c>
      <c r="D31" s="78" t="s">
        <v>136</v>
      </c>
      <c r="E31" s="78" t="s">
        <v>137</v>
      </c>
      <c r="F31" s="78" t="s">
        <v>138</v>
      </c>
      <c r="G31" s="91"/>
      <c r="H31" s="91"/>
      <c r="I31" s="91"/>
      <c r="J31" s="93" t="s">
        <v>94</v>
      </c>
      <c r="K31" s="94"/>
      <c r="L31" s="94"/>
      <c r="M31" s="94"/>
      <c r="N31" s="94"/>
      <c r="O31" s="94"/>
      <c r="P31" s="94"/>
      <c r="Q31" s="94"/>
      <c r="R31" s="94"/>
      <c r="S31" s="94"/>
      <c r="T31" s="163">
        <v>1</v>
      </c>
      <c r="U31" s="164"/>
      <c r="V31" s="165"/>
      <c r="W31" s="91" t="s">
        <v>94</v>
      </c>
      <c r="X31" s="91" t="s">
        <v>94</v>
      </c>
      <c r="Y31" s="91" t="s">
        <v>94</v>
      </c>
      <c r="Z31" s="96" t="s">
        <v>94</v>
      </c>
      <c r="AA31" s="97">
        <v>4</v>
      </c>
      <c r="AB31" s="85" t="s">
        <v>35</v>
      </c>
      <c r="AC31" s="2"/>
      <c r="AD31" s="204">
        <f>20/3</f>
        <v>6.666666666666667</v>
      </c>
      <c r="AE31" s="155" t="s">
        <v>35</v>
      </c>
      <c r="AF31" s="99"/>
      <c r="AG31" s="204">
        <f>20/3</f>
        <v>6.666666666666667</v>
      </c>
      <c r="AH31" s="155" t="s">
        <v>35</v>
      </c>
      <c r="AI31" s="99"/>
      <c r="AJ31" s="204">
        <f>20/3</f>
        <v>6.666666666666667</v>
      </c>
      <c r="AK31" s="155" t="s">
        <v>35</v>
      </c>
      <c r="AL31" s="99"/>
      <c r="AM31" s="204">
        <f>20/3</f>
        <v>6.666666666666667</v>
      </c>
      <c r="AN31" s="155" t="s">
        <v>35</v>
      </c>
      <c r="AO31" s="99"/>
      <c r="AP31" s="204">
        <f>20/3</f>
        <v>6.666666666666667</v>
      </c>
      <c r="AQ31" s="155" t="s">
        <v>35</v>
      </c>
      <c r="AR31" s="73"/>
    </row>
    <row r="32" spans="1:44" s="152" customFormat="1" ht="43.5">
      <c r="A32" s="132">
        <v>2.21</v>
      </c>
      <c r="B32" s="133" t="s">
        <v>139</v>
      </c>
      <c r="C32" s="93">
        <v>4</v>
      </c>
      <c r="D32" s="78" t="s">
        <v>140</v>
      </c>
      <c r="E32" s="78" t="s">
        <v>141</v>
      </c>
      <c r="F32" s="78" t="s">
        <v>142</v>
      </c>
      <c r="G32" s="91"/>
      <c r="H32" s="91"/>
      <c r="I32" s="91"/>
      <c r="J32" s="93" t="s">
        <v>143</v>
      </c>
      <c r="K32" s="94"/>
      <c r="L32" s="94"/>
      <c r="M32" s="94"/>
      <c r="N32" s="94"/>
      <c r="O32" s="94"/>
      <c r="P32" s="94"/>
      <c r="Q32" s="94"/>
      <c r="R32" s="94"/>
      <c r="S32" s="94"/>
      <c r="T32" s="163">
        <v>1</v>
      </c>
      <c r="U32" s="164"/>
      <c r="V32" s="165"/>
      <c r="W32" s="91" t="s">
        <v>143</v>
      </c>
      <c r="X32" s="91" t="s">
        <v>143</v>
      </c>
      <c r="Y32" s="91" t="s">
        <v>143</v>
      </c>
      <c r="Z32" s="96" t="s">
        <v>143</v>
      </c>
      <c r="AA32" s="97">
        <v>4</v>
      </c>
      <c r="AB32" s="85" t="s">
        <v>35</v>
      </c>
      <c r="AC32" s="2"/>
      <c r="AD32" s="98">
        <f>20/3</f>
        <v>6.666666666666667</v>
      </c>
      <c r="AE32" s="155" t="s">
        <v>35</v>
      </c>
      <c r="AF32" s="99"/>
      <c r="AG32" s="130" t="s">
        <v>51</v>
      </c>
      <c r="AH32" s="131" t="s">
        <v>51</v>
      </c>
      <c r="AI32" s="69"/>
      <c r="AJ32" s="130" t="s">
        <v>51</v>
      </c>
      <c r="AK32" s="131" t="s">
        <v>51</v>
      </c>
      <c r="AL32" s="69"/>
      <c r="AM32" s="130" t="s">
        <v>51</v>
      </c>
      <c r="AN32" s="131" t="s">
        <v>51</v>
      </c>
      <c r="AO32" s="69"/>
      <c r="AP32" s="130" t="s">
        <v>51</v>
      </c>
      <c r="AQ32" s="131" t="s">
        <v>51</v>
      </c>
      <c r="AR32" s="73"/>
    </row>
    <row r="33" spans="1:44" s="166" customFormat="1" ht="43.5">
      <c r="A33" s="91">
        <v>2.22</v>
      </c>
      <c r="B33" s="92" t="s">
        <v>144</v>
      </c>
      <c r="C33" s="93">
        <v>4</v>
      </c>
      <c r="D33" s="78" t="s">
        <v>145</v>
      </c>
      <c r="E33" s="78" t="s">
        <v>146</v>
      </c>
      <c r="F33" s="78" t="s">
        <v>147</v>
      </c>
      <c r="G33" s="91"/>
      <c r="H33" s="91"/>
      <c r="I33" s="91"/>
      <c r="J33" s="93" t="s">
        <v>148</v>
      </c>
      <c r="K33" s="94"/>
      <c r="L33" s="94"/>
      <c r="M33" s="94"/>
      <c r="N33" s="94"/>
      <c r="O33" s="94"/>
      <c r="P33" s="94"/>
      <c r="Q33" s="94"/>
      <c r="R33" s="94"/>
      <c r="S33" s="94"/>
      <c r="T33" s="163">
        <v>1</v>
      </c>
      <c r="U33" s="164"/>
      <c r="V33" s="165"/>
      <c r="W33" s="91" t="s">
        <v>148</v>
      </c>
      <c r="X33" s="91" t="s">
        <v>148</v>
      </c>
      <c r="Y33" s="91" t="s">
        <v>148</v>
      </c>
      <c r="Z33" s="96" t="s">
        <v>148</v>
      </c>
      <c r="AA33" s="97">
        <v>4</v>
      </c>
      <c r="AB33" s="85" t="s">
        <v>35</v>
      </c>
      <c r="AC33" s="2"/>
      <c r="AD33" s="130" t="s">
        <v>51</v>
      </c>
      <c r="AE33" s="131" t="s">
        <v>51</v>
      </c>
      <c r="AF33" s="69"/>
      <c r="AG33" s="98">
        <f>20/3</f>
        <v>6.666666666666667</v>
      </c>
      <c r="AH33" s="155" t="s">
        <v>35</v>
      </c>
      <c r="AI33" s="99"/>
      <c r="AJ33" s="98">
        <f>20/3</f>
        <v>6.666666666666667</v>
      </c>
      <c r="AK33" s="155" t="s">
        <v>35</v>
      </c>
      <c r="AL33" s="99"/>
      <c r="AM33" s="98">
        <f>20/3</f>
        <v>6.666666666666667</v>
      </c>
      <c r="AN33" s="155" t="s">
        <v>35</v>
      </c>
      <c r="AO33" s="99"/>
      <c r="AP33" s="98">
        <f>20/3</f>
        <v>6.666666666666667</v>
      </c>
      <c r="AQ33" s="155" t="s">
        <v>35</v>
      </c>
      <c r="AR33" s="73"/>
    </row>
    <row r="34" spans="1:44" s="152" customFormat="1" ht="21.75">
      <c r="A34" s="132">
        <v>2.23</v>
      </c>
      <c r="B34" s="133" t="s">
        <v>149</v>
      </c>
      <c r="C34" s="205">
        <v>0</v>
      </c>
      <c r="D34" s="78" t="s">
        <v>150</v>
      </c>
      <c r="E34" s="78" t="s">
        <v>151</v>
      </c>
      <c r="F34" s="78" t="s">
        <v>152</v>
      </c>
      <c r="G34" s="91"/>
      <c r="H34" s="91"/>
      <c r="I34" s="91"/>
      <c r="J34" s="93" t="s">
        <v>153</v>
      </c>
      <c r="K34" s="206" t="s">
        <v>60</v>
      </c>
      <c r="L34" s="207" t="s">
        <v>51</v>
      </c>
      <c r="M34" s="207" t="s">
        <v>51</v>
      </c>
      <c r="N34" s="207" t="s">
        <v>51</v>
      </c>
      <c r="O34" s="207" t="s">
        <v>51</v>
      </c>
      <c r="P34" s="207"/>
      <c r="Q34" s="207"/>
      <c r="R34" s="207"/>
      <c r="S34" s="207"/>
      <c r="T34" s="163"/>
      <c r="U34" s="164"/>
      <c r="V34" s="165"/>
      <c r="W34" s="91" t="s">
        <v>60</v>
      </c>
      <c r="X34" s="91" t="s">
        <v>60</v>
      </c>
      <c r="Y34" s="91" t="s">
        <v>60</v>
      </c>
      <c r="Z34" s="96" t="s">
        <v>60</v>
      </c>
      <c r="AA34" s="208">
        <v>0</v>
      </c>
      <c r="AB34" s="131" t="s">
        <v>60</v>
      </c>
      <c r="AC34" s="2"/>
      <c r="AD34" s="175"/>
      <c r="AE34" s="176"/>
      <c r="AF34" s="69"/>
      <c r="AG34" s="175"/>
      <c r="AH34" s="176"/>
      <c r="AI34" s="69"/>
      <c r="AJ34" s="175"/>
      <c r="AK34" s="176"/>
      <c r="AL34" s="69"/>
      <c r="AM34" s="175"/>
      <c r="AN34" s="176"/>
      <c r="AO34" s="69"/>
      <c r="AP34" s="175"/>
      <c r="AQ34" s="209"/>
      <c r="AR34" s="73"/>
    </row>
    <row r="35" spans="1:44" s="166" customFormat="1" ht="21" customHeight="1">
      <c r="A35" s="91">
        <v>2.24</v>
      </c>
      <c r="B35" s="92" t="s">
        <v>154</v>
      </c>
      <c r="C35" s="205">
        <v>0</v>
      </c>
      <c r="D35" s="78" t="s">
        <v>155</v>
      </c>
      <c r="E35" s="78" t="s">
        <v>156</v>
      </c>
      <c r="F35" s="78" t="s">
        <v>133</v>
      </c>
      <c r="G35" s="91"/>
      <c r="H35" s="91"/>
      <c r="I35" s="91"/>
      <c r="J35" s="93" t="s">
        <v>157</v>
      </c>
      <c r="K35" s="206" t="s">
        <v>60</v>
      </c>
      <c r="L35" s="207" t="s">
        <v>51</v>
      </c>
      <c r="M35" s="207" t="s">
        <v>51</v>
      </c>
      <c r="N35" s="207" t="s">
        <v>51</v>
      </c>
      <c r="O35" s="207" t="s">
        <v>51</v>
      </c>
      <c r="P35" s="207"/>
      <c r="Q35" s="207"/>
      <c r="R35" s="207"/>
      <c r="S35" s="207"/>
      <c r="T35" s="163"/>
      <c r="U35" s="164"/>
      <c r="V35" s="165"/>
      <c r="W35" s="91" t="s">
        <v>60</v>
      </c>
      <c r="X35" s="91" t="s">
        <v>60</v>
      </c>
      <c r="Y35" s="91" t="s">
        <v>60</v>
      </c>
      <c r="Z35" s="96" t="s">
        <v>60</v>
      </c>
      <c r="AA35" s="208">
        <v>0</v>
      </c>
      <c r="AB35" s="131" t="s">
        <v>60</v>
      </c>
      <c r="AC35" s="2"/>
      <c r="AD35" s="175"/>
      <c r="AE35" s="176"/>
      <c r="AF35" s="69"/>
      <c r="AG35" s="175"/>
      <c r="AH35" s="176"/>
      <c r="AI35" s="69"/>
      <c r="AJ35" s="175"/>
      <c r="AK35" s="176"/>
      <c r="AL35" s="69"/>
      <c r="AM35" s="175"/>
      <c r="AN35" s="176"/>
      <c r="AO35" s="69"/>
      <c r="AP35" s="175"/>
      <c r="AQ35" s="180"/>
      <c r="AR35" s="73"/>
    </row>
    <row r="36" spans="1:44" s="168" customFormat="1" ht="21.75">
      <c r="A36" s="132">
        <v>2.25</v>
      </c>
      <c r="B36" s="133" t="s">
        <v>158</v>
      </c>
      <c r="C36" s="205">
        <v>0</v>
      </c>
      <c r="D36" s="78" t="s">
        <v>51</v>
      </c>
      <c r="E36" s="78" t="s">
        <v>51</v>
      </c>
      <c r="F36" s="78" t="s">
        <v>51</v>
      </c>
      <c r="G36" s="91"/>
      <c r="H36" s="91"/>
      <c r="I36" s="91"/>
      <c r="J36" s="93" t="s">
        <v>159</v>
      </c>
      <c r="K36" s="206" t="s">
        <v>60</v>
      </c>
      <c r="L36" s="207" t="s">
        <v>51</v>
      </c>
      <c r="M36" s="207" t="s">
        <v>51</v>
      </c>
      <c r="N36" s="207" t="s">
        <v>51</v>
      </c>
      <c r="O36" s="207" t="s">
        <v>51</v>
      </c>
      <c r="P36" s="207"/>
      <c r="Q36" s="207"/>
      <c r="R36" s="207"/>
      <c r="S36" s="207"/>
      <c r="T36" s="163"/>
      <c r="U36" s="164"/>
      <c r="V36" s="165"/>
      <c r="W36" s="91" t="s">
        <v>60</v>
      </c>
      <c r="X36" s="91" t="s">
        <v>60</v>
      </c>
      <c r="Y36" s="91" t="s">
        <v>60</v>
      </c>
      <c r="Z36" s="96" t="s">
        <v>60</v>
      </c>
      <c r="AA36" s="208">
        <v>0</v>
      </c>
      <c r="AB36" s="131" t="s">
        <v>60</v>
      </c>
      <c r="AC36" s="2"/>
      <c r="AD36" s="210"/>
      <c r="AE36" s="160"/>
      <c r="AF36" s="69"/>
      <c r="AG36" s="211" t="s">
        <v>51</v>
      </c>
      <c r="AH36" s="212" t="s">
        <v>60</v>
      </c>
      <c r="AI36" s="99"/>
      <c r="AJ36" s="211" t="s">
        <v>51</v>
      </c>
      <c r="AK36" s="212" t="s">
        <v>60</v>
      </c>
      <c r="AL36" s="99"/>
      <c r="AM36" s="211" t="s">
        <v>51</v>
      </c>
      <c r="AN36" s="212" t="s">
        <v>60</v>
      </c>
      <c r="AO36" s="99"/>
      <c r="AP36" s="211" t="s">
        <v>51</v>
      </c>
      <c r="AQ36" s="212" t="s">
        <v>60</v>
      </c>
      <c r="AR36" s="73"/>
    </row>
    <row r="37" spans="1:44" s="166" customFormat="1" ht="23.25" customHeight="1">
      <c r="A37" s="91">
        <v>2.26</v>
      </c>
      <c r="B37" s="92" t="s">
        <v>160</v>
      </c>
      <c r="C37" s="93">
        <v>4</v>
      </c>
      <c r="D37" s="78" t="s">
        <v>51</v>
      </c>
      <c r="E37" s="78" t="s">
        <v>51</v>
      </c>
      <c r="F37" s="78" t="s">
        <v>51</v>
      </c>
      <c r="G37" s="91"/>
      <c r="H37" s="91"/>
      <c r="I37" s="91"/>
      <c r="J37" s="93" t="s">
        <v>161</v>
      </c>
      <c r="K37" s="94"/>
      <c r="L37" s="94"/>
      <c r="M37" s="94"/>
      <c r="N37" s="94"/>
      <c r="O37" s="94"/>
      <c r="P37" s="94"/>
      <c r="Q37" s="94"/>
      <c r="R37" s="94"/>
      <c r="S37" s="94"/>
      <c r="T37" s="163">
        <v>1</v>
      </c>
      <c r="U37" s="164"/>
      <c r="V37" s="165"/>
      <c r="W37" s="91" t="s">
        <v>161</v>
      </c>
      <c r="X37" s="91" t="s">
        <v>161</v>
      </c>
      <c r="Y37" s="91" t="s">
        <v>161</v>
      </c>
      <c r="Z37" s="96" t="s">
        <v>161</v>
      </c>
      <c r="AA37" s="97">
        <v>4</v>
      </c>
      <c r="AB37" s="85" t="s">
        <v>35</v>
      </c>
      <c r="AC37" s="2"/>
      <c r="AD37" s="175"/>
      <c r="AE37" s="176"/>
      <c r="AF37" s="69"/>
      <c r="AG37" s="175"/>
      <c r="AH37" s="176"/>
      <c r="AI37" s="69"/>
      <c r="AJ37" s="175"/>
      <c r="AK37" s="176"/>
      <c r="AL37" s="69"/>
      <c r="AM37" s="175"/>
      <c r="AN37" s="176"/>
      <c r="AO37" s="69"/>
      <c r="AP37" s="175"/>
      <c r="AQ37" s="180"/>
      <c r="AR37" s="73"/>
    </row>
    <row r="38" spans="1:44" s="231" customFormat="1" ht="21.75">
      <c r="A38" s="213" t="s">
        <v>162</v>
      </c>
      <c r="B38" s="214"/>
      <c r="C38" s="215"/>
      <c r="D38" s="216"/>
      <c r="E38" s="217"/>
      <c r="F38" s="217"/>
      <c r="G38" s="218"/>
      <c r="H38" s="217"/>
      <c r="I38" s="218"/>
      <c r="J38" s="219"/>
      <c r="K38" s="220"/>
      <c r="L38" s="221"/>
      <c r="M38" s="220"/>
      <c r="N38" s="220"/>
      <c r="O38" s="220"/>
      <c r="P38" s="222"/>
      <c r="Q38" s="222"/>
      <c r="R38" s="222"/>
      <c r="S38" s="222"/>
      <c r="T38" s="223"/>
      <c r="U38" s="224"/>
      <c r="V38" s="224"/>
      <c r="W38" s="225"/>
      <c r="X38" s="226"/>
      <c r="Y38" s="224"/>
      <c r="Z38" s="219"/>
      <c r="AA38" s="215"/>
      <c r="AB38" s="227"/>
      <c r="AC38" s="73"/>
      <c r="AD38" s="228"/>
      <c r="AE38" s="229"/>
      <c r="AF38" s="69"/>
      <c r="AG38" s="228"/>
      <c r="AH38" s="229"/>
      <c r="AI38" s="69"/>
      <c r="AJ38" s="228"/>
      <c r="AK38" s="229"/>
      <c r="AL38" s="69"/>
      <c r="AM38" s="228"/>
      <c r="AN38" s="229"/>
      <c r="AO38" s="69"/>
      <c r="AP38" s="228"/>
      <c r="AQ38" s="230"/>
      <c r="AR38" s="73"/>
    </row>
    <row r="39" spans="1:44" s="168" customFormat="1" ht="21.75">
      <c r="A39" s="132">
        <v>2.27</v>
      </c>
      <c r="B39" s="133" t="s">
        <v>163</v>
      </c>
      <c r="C39" s="205">
        <v>0</v>
      </c>
      <c r="D39" s="78" t="s">
        <v>51</v>
      </c>
      <c r="E39" s="78" t="s">
        <v>51</v>
      </c>
      <c r="F39" s="78" t="s">
        <v>51</v>
      </c>
      <c r="G39" s="91"/>
      <c r="H39" s="91"/>
      <c r="I39" s="91"/>
      <c r="J39" s="93">
        <v>68</v>
      </c>
      <c r="K39" s="206" t="s">
        <v>60</v>
      </c>
      <c r="L39" s="207" t="s">
        <v>51</v>
      </c>
      <c r="M39" s="207" t="s">
        <v>51</v>
      </c>
      <c r="N39" s="207" t="s">
        <v>51</v>
      </c>
      <c r="O39" s="207" t="s">
        <v>51</v>
      </c>
      <c r="P39" s="207"/>
      <c r="Q39" s="207"/>
      <c r="R39" s="207"/>
      <c r="S39" s="207"/>
      <c r="T39" s="163"/>
      <c r="U39" s="164"/>
      <c r="V39" s="165"/>
      <c r="W39" s="91" t="s">
        <v>60</v>
      </c>
      <c r="X39" s="91" t="s">
        <v>60</v>
      </c>
      <c r="Y39" s="91" t="s">
        <v>60</v>
      </c>
      <c r="Z39" s="96" t="s">
        <v>60</v>
      </c>
      <c r="AA39" s="208">
        <v>0</v>
      </c>
      <c r="AB39" s="131" t="s">
        <v>60</v>
      </c>
      <c r="AC39" s="2"/>
      <c r="AD39" s="211" t="s">
        <v>51</v>
      </c>
      <c r="AE39" s="212" t="s">
        <v>60</v>
      </c>
      <c r="AF39" s="142"/>
      <c r="AG39" s="211" t="s">
        <v>51</v>
      </c>
      <c r="AH39" s="212" t="s">
        <v>60</v>
      </c>
      <c r="AI39" s="99"/>
      <c r="AJ39" s="211" t="s">
        <v>51</v>
      </c>
      <c r="AK39" s="212" t="s">
        <v>60</v>
      </c>
      <c r="AL39" s="142"/>
      <c r="AM39" s="211" t="s">
        <v>51</v>
      </c>
      <c r="AN39" s="212" t="s">
        <v>60</v>
      </c>
      <c r="AO39" s="99"/>
      <c r="AP39" s="211" t="s">
        <v>51</v>
      </c>
      <c r="AQ39" s="212" t="s">
        <v>60</v>
      </c>
      <c r="AR39" s="73"/>
    </row>
    <row r="40" spans="1:44" s="166" customFormat="1" ht="21.75">
      <c r="A40" s="91">
        <v>2.28</v>
      </c>
      <c r="B40" s="92" t="s">
        <v>164</v>
      </c>
      <c r="C40" s="205">
        <v>0</v>
      </c>
      <c r="D40" s="78" t="s">
        <v>51</v>
      </c>
      <c r="E40" s="78" t="s">
        <v>51</v>
      </c>
      <c r="F40" s="78" t="s">
        <v>51</v>
      </c>
      <c r="G40" s="91"/>
      <c r="H40" s="91"/>
      <c r="I40" s="91"/>
      <c r="J40" s="93">
        <v>10</v>
      </c>
      <c r="K40" s="206" t="s">
        <v>60</v>
      </c>
      <c r="L40" s="207" t="s">
        <v>51</v>
      </c>
      <c r="M40" s="207" t="s">
        <v>51</v>
      </c>
      <c r="N40" s="207" t="s">
        <v>51</v>
      </c>
      <c r="O40" s="207" t="s">
        <v>51</v>
      </c>
      <c r="P40" s="207"/>
      <c r="Q40" s="207"/>
      <c r="R40" s="207"/>
      <c r="S40" s="207"/>
      <c r="T40" s="163"/>
      <c r="U40" s="164"/>
      <c r="V40" s="165"/>
      <c r="W40" s="91" t="s">
        <v>60</v>
      </c>
      <c r="X40" s="91" t="s">
        <v>60</v>
      </c>
      <c r="Y40" s="91" t="s">
        <v>60</v>
      </c>
      <c r="Z40" s="96" t="s">
        <v>60</v>
      </c>
      <c r="AA40" s="208">
        <v>0</v>
      </c>
      <c r="AB40" s="131" t="s">
        <v>60</v>
      </c>
      <c r="AC40" s="2"/>
      <c r="AD40" s="211" t="s">
        <v>51</v>
      </c>
      <c r="AE40" s="212" t="s">
        <v>60</v>
      </c>
      <c r="AF40" s="142"/>
      <c r="AG40" s="211" t="s">
        <v>51</v>
      </c>
      <c r="AH40" s="212" t="s">
        <v>60</v>
      </c>
      <c r="AI40" s="99"/>
      <c r="AJ40" s="211" t="s">
        <v>51</v>
      </c>
      <c r="AK40" s="212" t="s">
        <v>60</v>
      </c>
      <c r="AL40" s="142"/>
      <c r="AM40" s="211" t="s">
        <v>51</v>
      </c>
      <c r="AN40" s="212" t="s">
        <v>60</v>
      </c>
      <c r="AO40" s="99"/>
      <c r="AP40" s="211" t="s">
        <v>51</v>
      </c>
      <c r="AQ40" s="212" t="s">
        <v>60</v>
      </c>
      <c r="AR40" s="73"/>
    </row>
    <row r="41" spans="1:44" s="168" customFormat="1" ht="21.75">
      <c r="A41" s="132">
        <v>2.29</v>
      </c>
      <c r="B41" s="133" t="s">
        <v>165</v>
      </c>
      <c r="C41" s="205">
        <v>0</v>
      </c>
      <c r="D41" s="78" t="s">
        <v>51</v>
      </c>
      <c r="E41" s="78" t="s">
        <v>51</v>
      </c>
      <c r="F41" s="78" t="s">
        <v>51</v>
      </c>
      <c r="G41" s="91"/>
      <c r="H41" s="91"/>
      <c r="I41" s="91"/>
      <c r="J41" s="93">
        <v>60</v>
      </c>
      <c r="K41" s="206" t="s">
        <v>60</v>
      </c>
      <c r="L41" s="207" t="s">
        <v>51</v>
      </c>
      <c r="M41" s="207" t="s">
        <v>51</v>
      </c>
      <c r="N41" s="207" t="s">
        <v>51</v>
      </c>
      <c r="O41" s="207" t="s">
        <v>51</v>
      </c>
      <c r="P41" s="207"/>
      <c r="Q41" s="207"/>
      <c r="R41" s="207"/>
      <c r="S41" s="207"/>
      <c r="T41" s="163"/>
      <c r="U41" s="164"/>
      <c r="V41" s="165"/>
      <c r="W41" s="91" t="s">
        <v>60</v>
      </c>
      <c r="X41" s="91" t="s">
        <v>60</v>
      </c>
      <c r="Y41" s="91" t="s">
        <v>60</v>
      </c>
      <c r="Z41" s="96" t="s">
        <v>60</v>
      </c>
      <c r="AA41" s="232">
        <v>0</v>
      </c>
      <c r="AB41" s="233" t="s">
        <v>60</v>
      </c>
      <c r="AC41" s="2"/>
      <c r="AD41" s="211" t="s">
        <v>51</v>
      </c>
      <c r="AE41" s="212" t="s">
        <v>60</v>
      </c>
      <c r="AF41" s="142"/>
      <c r="AG41" s="211" t="s">
        <v>51</v>
      </c>
      <c r="AH41" s="212" t="s">
        <v>60</v>
      </c>
      <c r="AI41" s="99"/>
      <c r="AJ41" s="211" t="s">
        <v>51</v>
      </c>
      <c r="AK41" s="212" t="s">
        <v>60</v>
      </c>
      <c r="AL41" s="142"/>
      <c r="AM41" s="211" t="s">
        <v>51</v>
      </c>
      <c r="AN41" s="212" t="s">
        <v>60</v>
      </c>
      <c r="AO41" s="99"/>
      <c r="AP41" s="211" t="s">
        <v>51</v>
      </c>
      <c r="AQ41" s="212" t="s">
        <v>60</v>
      </c>
      <c r="AR41" s="73"/>
    </row>
    <row r="42" spans="1:44" s="157" customFormat="1" ht="21.75">
      <c r="A42" s="234">
        <v>2.3</v>
      </c>
      <c r="B42" s="235" t="s">
        <v>166</v>
      </c>
      <c r="C42" s="236">
        <v>0</v>
      </c>
      <c r="D42" s="91" t="s">
        <v>51</v>
      </c>
      <c r="E42" s="91" t="s">
        <v>51</v>
      </c>
      <c r="F42" s="91" t="s">
        <v>51</v>
      </c>
      <c r="G42" s="169"/>
      <c r="H42" s="169"/>
      <c r="I42" s="169"/>
      <c r="J42" s="172" t="s">
        <v>167</v>
      </c>
      <c r="K42" s="206" t="s">
        <v>60</v>
      </c>
      <c r="L42" s="207" t="s">
        <v>51</v>
      </c>
      <c r="M42" s="207" t="s">
        <v>51</v>
      </c>
      <c r="N42" s="207" t="s">
        <v>51</v>
      </c>
      <c r="O42" s="207" t="s">
        <v>51</v>
      </c>
      <c r="P42" s="207"/>
      <c r="Q42" s="207"/>
      <c r="R42" s="207"/>
      <c r="S42" s="207"/>
      <c r="T42" s="163"/>
      <c r="U42" s="164"/>
      <c r="V42" s="165"/>
      <c r="W42" s="91" t="s">
        <v>60</v>
      </c>
      <c r="X42" s="91" t="s">
        <v>60</v>
      </c>
      <c r="Y42" s="91" t="s">
        <v>60</v>
      </c>
      <c r="Z42" s="96" t="s">
        <v>60</v>
      </c>
      <c r="AA42" s="237">
        <v>0</v>
      </c>
      <c r="AB42" s="128" t="s">
        <v>60</v>
      </c>
      <c r="AC42" s="2"/>
      <c r="AD42" s="238" t="s">
        <v>51</v>
      </c>
      <c r="AE42" s="239" t="s">
        <v>51</v>
      </c>
      <c r="AF42" s="69"/>
      <c r="AG42" s="238" t="s">
        <v>51</v>
      </c>
      <c r="AH42" s="239" t="s">
        <v>51</v>
      </c>
      <c r="AI42" s="69"/>
      <c r="AJ42" s="238" t="s">
        <v>51</v>
      </c>
      <c r="AK42" s="239" t="s">
        <v>51</v>
      </c>
      <c r="AL42" s="69"/>
      <c r="AM42" s="238" t="s">
        <v>51</v>
      </c>
      <c r="AN42" s="239" t="s">
        <v>51</v>
      </c>
      <c r="AO42" s="69"/>
      <c r="AP42" s="238" t="s">
        <v>51</v>
      </c>
      <c r="AQ42" s="240" t="s">
        <v>51</v>
      </c>
      <c r="AR42" s="73"/>
    </row>
    <row r="43" spans="1:44" s="178" customFormat="1" ht="21.75">
      <c r="A43" s="241"/>
      <c r="B43" s="242" t="s">
        <v>168</v>
      </c>
      <c r="C43" s="236"/>
      <c r="D43" s="91"/>
      <c r="E43" s="91"/>
      <c r="F43" s="91"/>
      <c r="G43" s="91"/>
      <c r="H43" s="91"/>
      <c r="I43" s="91"/>
      <c r="J43" s="93"/>
      <c r="K43" s="206"/>
      <c r="L43" s="206"/>
      <c r="M43" s="206"/>
      <c r="N43" s="206"/>
      <c r="O43" s="206"/>
      <c r="P43" s="206"/>
      <c r="Q43" s="206"/>
      <c r="R43" s="206"/>
      <c r="S43" s="206"/>
      <c r="T43" s="163"/>
      <c r="U43" s="164"/>
      <c r="V43" s="165"/>
      <c r="W43" s="78"/>
      <c r="X43" s="78"/>
      <c r="Y43" s="78"/>
      <c r="Z43" s="243"/>
      <c r="AA43" s="244"/>
      <c r="AB43" s="245"/>
      <c r="AC43" s="2"/>
      <c r="AD43" s="246"/>
      <c r="AE43" s="247"/>
      <c r="AF43" s="69"/>
      <c r="AG43" s="246"/>
      <c r="AH43" s="247"/>
      <c r="AI43" s="69"/>
      <c r="AJ43" s="246"/>
      <c r="AK43" s="247"/>
      <c r="AL43" s="69"/>
      <c r="AM43" s="246"/>
      <c r="AN43" s="247"/>
      <c r="AO43" s="69"/>
      <c r="AP43" s="246"/>
      <c r="AQ43" s="248"/>
      <c r="AR43" s="73"/>
    </row>
    <row r="44" spans="1:44" s="168" customFormat="1" ht="21.75">
      <c r="A44" s="132">
        <v>2.31</v>
      </c>
      <c r="B44" s="133" t="s">
        <v>169</v>
      </c>
      <c r="C44" s="205">
        <v>0</v>
      </c>
      <c r="D44" s="78" t="s">
        <v>51</v>
      </c>
      <c r="E44" s="78" t="s">
        <v>51</v>
      </c>
      <c r="F44" s="78" t="s">
        <v>51</v>
      </c>
      <c r="G44" s="249"/>
      <c r="H44" s="249"/>
      <c r="I44" s="249"/>
      <c r="J44" s="93" t="s">
        <v>60</v>
      </c>
      <c r="K44" s="206" t="s">
        <v>60</v>
      </c>
      <c r="L44" s="207" t="s">
        <v>51</v>
      </c>
      <c r="M44" s="207" t="s">
        <v>51</v>
      </c>
      <c r="N44" s="207" t="s">
        <v>51</v>
      </c>
      <c r="O44" s="207" t="s">
        <v>51</v>
      </c>
      <c r="P44" s="207"/>
      <c r="Q44" s="207"/>
      <c r="R44" s="207"/>
      <c r="S44" s="207"/>
      <c r="T44" s="163"/>
      <c r="U44" s="164"/>
      <c r="V44" s="165"/>
      <c r="W44" s="91" t="s">
        <v>60</v>
      </c>
      <c r="X44" s="91" t="s">
        <v>60</v>
      </c>
      <c r="Y44" s="91" t="s">
        <v>60</v>
      </c>
      <c r="Z44" s="96" t="s">
        <v>60</v>
      </c>
      <c r="AA44" s="250">
        <v>0</v>
      </c>
      <c r="AB44" s="251" t="s">
        <v>60</v>
      </c>
      <c r="AC44" s="2"/>
      <c r="AD44" s="211" t="s">
        <v>51</v>
      </c>
      <c r="AE44" s="212" t="s">
        <v>60</v>
      </c>
      <c r="AF44" s="142"/>
      <c r="AG44" s="98"/>
      <c r="AH44" s="252"/>
      <c r="AI44" s="99"/>
      <c r="AJ44" s="246"/>
      <c r="AK44" s="247"/>
      <c r="AL44" s="69"/>
      <c r="AM44" s="246"/>
      <c r="AN44" s="247"/>
      <c r="AO44" s="69"/>
      <c r="AP44" s="246"/>
      <c r="AQ44" s="209"/>
      <c r="AR44" s="73"/>
    </row>
    <row r="45" spans="1:44" s="166" customFormat="1" ht="43.5">
      <c r="A45" s="91">
        <v>2.32</v>
      </c>
      <c r="B45" s="92" t="s">
        <v>556</v>
      </c>
      <c r="C45" s="205">
        <v>0</v>
      </c>
      <c r="D45" s="78" t="s">
        <v>51</v>
      </c>
      <c r="E45" s="78" t="s">
        <v>51</v>
      </c>
      <c r="F45" s="78" t="s">
        <v>51</v>
      </c>
      <c r="G45" s="249"/>
      <c r="H45" s="249"/>
      <c r="I45" s="249"/>
      <c r="J45" s="93" t="s">
        <v>60</v>
      </c>
      <c r="K45" s="206" t="s">
        <v>60</v>
      </c>
      <c r="L45" s="207" t="s">
        <v>51</v>
      </c>
      <c r="M45" s="207" t="s">
        <v>51</v>
      </c>
      <c r="N45" s="207" t="s">
        <v>51</v>
      </c>
      <c r="O45" s="207" t="s">
        <v>51</v>
      </c>
      <c r="P45" s="207"/>
      <c r="Q45" s="207"/>
      <c r="R45" s="207"/>
      <c r="S45" s="207"/>
      <c r="T45" s="163"/>
      <c r="U45" s="164"/>
      <c r="V45" s="165"/>
      <c r="W45" s="91" t="s">
        <v>60</v>
      </c>
      <c r="X45" s="91" t="s">
        <v>60</v>
      </c>
      <c r="Y45" s="91" t="s">
        <v>60</v>
      </c>
      <c r="Z45" s="96" t="s">
        <v>60</v>
      </c>
      <c r="AA45" s="208">
        <v>0</v>
      </c>
      <c r="AB45" s="131" t="s">
        <v>60</v>
      </c>
      <c r="AC45" s="2"/>
      <c r="AD45" s="211" t="s">
        <v>51</v>
      </c>
      <c r="AE45" s="212" t="s">
        <v>60</v>
      </c>
      <c r="AF45" s="142"/>
      <c r="AG45" s="211" t="s">
        <v>51</v>
      </c>
      <c r="AH45" s="212" t="s">
        <v>60</v>
      </c>
      <c r="AI45" s="99"/>
      <c r="AJ45" s="211" t="s">
        <v>51</v>
      </c>
      <c r="AK45" s="212" t="s">
        <v>60</v>
      </c>
      <c r="AL45" s="142"/>
      <c r="AM45" s="211" t="s">
        <v>51</v>
      </c>
      <c r="AN45" s="212" t="s">
        <v>60</v>
      </c>
      <c r="AO45" s="99"/>
      <c r="AP45" s="211" t="s">
        <v>51</v>
      </c>
      <c r="AQ45" s="212" t="s">
        <v>60</v>
      </c>
      <c r="AR45" s="73"/>
    </row>
    <row r="46" spans="1:44" s="166" customFormat="1" ht="43.5">
      <c r="A46" s="91">
        <v>2.33</v>
      </c>
      <c r="B46" s="92" t="s">
        <v>557</v>
      </c>
      <c r="C46" s="205">
        <v>0</v>
      </c>
      <c r="D46" s="78" t="s">
        <v>51</v>
      </c>
      <c r="E46" s="78" t="s">
        <v>51</v>
      </c>
      <c r="F46" s="78" t="s">
        <v>51</v>
      </c>
      <c r="G46" s="249"/>
      <c r="H46" s="249"/>
      <c r="I46" s="249"/>
      <c r="J46" s="93" t="s">
        <v>60</v>
      </c>
      <c r="K46" s="206" t="s">
        <v>60</v>
      </c>
      <c r="L46" s="207" t="s">
        <v>51</v>
      </c>
      <c r="M46" s="207" t="s">
        <v>51</v>
      </c>
      <c r="N46" s="207" t="s">
        <v>51</v>
      </c>
      <c r="O46" s="207" t="s">
        <v>51</v>
      </c>
      <c r="P46" s="207"/>
      <c r="Q46" s="207"/>
      <c r="R46" s="207"/>
      <c r="S46" s="207"/>
      <c r="T46" s="163"/>
      <c r="U46" s="164"/>
      <c r="V46" s="165"/>
      <c r="W46" s="91" t="s">
        <v>60</v>
      </c>
      <c r="X46" s="91" t="s">
        <v>60</v>
      </c>
      <c r="Y46" s="91" t="s">
        <v>60</v>
      </c>
      <c r="Z46" s="96" t="s">
        <v>60</v>
      </c>
      <c r="AA46" s="208">
        <v>0</v>
      </c>
      <c r="AB46" s="131" t="s">
        <v>60</v>
      </c>
      <c r="AC46" s="2"/>
      <c r="AD46" s="211" t="s">
        <v>51</v>
      </c>
      <c r="AE46" s="212" t="s">
        <v>60</v>
      </c>
      <c r="AF46" s="142"/>
      <c r="AG46" s="211" t="s">
        <v>51</v>
      </c>
      <c r="AH46" s="212" t="s">
        <v>60</v>
      </c>
      <c r="AI46" s="99"/>
      <c r="AJ46" s="211" t="s">
        <v>51</v>
      </c>
      <c r="AK46" s="212" t="s">
        <v>60</v>
      </c>
      <c r="AL46" s="142"/>
      <c r="AM46" s="211" t="s">
        <v>51</v>
      </c>
      <c r="AN46" s="212" t="s">
        <v>60</v>
      </c>
      <c r="AO46" s="99"/>
      <c r="AP46" s="211" t="s">
        <v>51</v>
      </c>
      <c r="AQ46" s="212" t="s">
        <v>60</v>
      </c>
      <c r="AR46" s="73"/>
    </row>
    <row r="47" spans="1:44" s="263" customFormat="1" ht="21.75">
      <c r="A47" s="253" t="s">
        <v>170</v>
      </c>
      <c r="B47" s="254"/>
      <c r="C47" s="255">
        <v>20</v>
      </c>
      <c r="D47" s="56"/>
      <c r="E47" s="57"/>
      <c r="F47" s="57"/>
      <c r="G47" s="58"/>
      <c r="H47" s="57"/>
      <c r="I47" s="58"/>
      <c r="J47" s="256"/>
      <c r="K47" s="59"/>
      <c r="L47" s="60"/>
      <c r="M47" s="59"/>
      <c r="N47" s="59"/>
      <c r="O47" s="59"/>
      <c r="P47" s="61"/>
      <c r="Q47" s="61"/>
      <c r="R47" s="61"/>
      <c r="S47" s="61"/>
      <c r="T47" s="62"/>
      <c r="U47" s="63"/>
      <c r="V47" s="63"/>
      <c r="W47" s="257"/>
      <c r="X47" s="258"/>
      <c r="Y47" s="63"/>
      <c r="Z47" s="256"/>
      <c r="AA47" s="255">
        <v>20</v>
      </c>
      <c r="AB47" s="259"/>
      <c r="AC47" s="73"/>
      <c r="AD47" s="260"/>
      <c r="AE47" s="261"/>
      <c r="AF47" s="69"/>
      <c r="AG47" s="260"/>
      <c r="AH47" s="261"/>
      <c r="AI47" s="69"/>
      <c r="AJ47" s="260"/>
      <c r="AK47" s="261"/>
      <c r="AL47" s="69"/>
      <c r="AM47" s="260"/>
      <c r="AN47" s="261"/>
      <c r="AO47" s="69"/>
      <c r="AP47" s="260"/>
      <c r="AQ47" s="262"/>
      <c r="AR47" s="73"/>
    </row>
    <row r="48" spans="1:44" s="166" customFormat="1" ht="22.5">
      <c r="A48" s="91">
        <v>3.1</v>
      </c>
      <c r="B48" s="92" t="s">
        <v>171</v>
      </c>
      <c r="C48" s="93">
        <v>5</v>
      </c>
      <c r="D48" s="78" t="s">
        <v>172</v>
      </c>
      <c r="E48" s="94" t="s">
        <v>173</v>
      </c>
      <c r="F48" s="94" t="s">
        <v>33</v>
      </c>
      <c r="G48" s="91"/>
      <c r="H48" s="91"/>
      <c r="I48" s="91"/>
      <c r="J48" s="93" t="s">
        <v>174</v>
      </c>
      <c r="K48" s="94"/>
      <c r="L48" s="94"/>
      <c r="M48" s="94"/>
      <c r="N48" s="94"/>
      <c r="O48" s="94"/>
      <c r="P48" s="94"/>
      <c r="Q48" s="94"/>
      <c r="R48" s="94"/>
      <c r="S48" s="94"/>
      <c r="T48" s="163">
        <v>1</v>
      </c>
      <c r="U48" s="164"/>
      <c r="V48" s="165"/>
      <c r="W48" s="91" t="s">
        <v>174</v>
      </c>
      <c r="X48" s="91" t="s">
        <v>174</v>
      </c>
      <c r="Y48" s="91" t="s">
        <v>174</v>
      </c>
      <c r="Z48" s="96" t="s">
        <v>174</v>
      </c>
      <c r="AA48" s="97">
        <v>5</v>
      </c>
      <c r="AB48" s="85" t="s">
        <v>35</v>
      </c>
      <c r="AC48" s="2"/>
      <c r="AD48" s="175" t="s">
        <v>51</v>
      </c>
      <c r="AE48" s="176" t="s">
        <v>51</v>
      </c>
      <c r="AF48" s="69"/>
      <c r="AG48" s="175" t="s">
        <v>51</v>
      </c>
      <c r="AH48" s="176" t="s">
        <v>51</v>
      </c>
      <c r="AI48" s="69"/>
      <c r="AJ48" s="175" t="s">
        <v>51</v>
      </c>
      <c r="AK48" s="176" t="s">
        <v>51</v>
      </c>
      <c r="AL48" s="69"/>
      <c r="AM48" s="175" t="s">
        <v>51</v>
      </c>
      <c r="AN48" s="176" t="s">
        <v>51</v>
      </c>
      <c r="AO48" s="69"/>
      <c r="AP48" s="175" t="s">
        <v>51</v>
      </c>
      <c r="AQ48" s="176" t="s">
        <v>51</v>
      </c>
      <c r="AR48" s="73"/>
    </row>
    <row r="49" spans="1:44" s="157" customFormat="1" ht="21.75" customHeight="1">
      <c r="A49" s="137">
        <v>3.2</v>
      </c>
      <c r="B49" s="76" t="s">
        <v>175</v>
      </c>
      <c r="C49" s="93">
        <v>5</v>
      </c>
      <c r="D49" s="78" t="s">
        <v>78</v>
      </c>
      <c r="E49" s="94" t="s">
        <v>79</v>
      </c>
      <c r="F49" s="94" t="s">
        <v>33</v>
      </c>
      <c r="G49" s="91"/>
      <c r="H49" s="91"/>
      <c r="I49" s="91"/>
      <c r="J49" s="93" t="s">
        <v>47</v>
      </c>
      <c r="K49" s="94"/>
      <c r="L49" s="94"/>
      <c r="M49" s="94"/>
      <c r="N49" s="94"/>
      <c r="O49" s="94"/>
      <c r="P49" s="94"/>
      <c r="Q49" s="94"/>
      <c r="R49" s="94"/>
      <c r="S49" s="94"/>
      <c r="T49" s="163">
        <v>1</v>
      </c>
      <c r="U49" s="164"/>
      <c r="V49" s="165"/>
      <c r="W49" s="91" t="s">
        <v>47</v>
      </c>
      <c r="X49" s="91" t="s">
        <v>47</v>
      </c>
      <c r="Y49" s="91" t="s">
        <v>47</v>
      </c>
      <c r="Z49" s="96" t="s">
        <v>47</v>
      </c>
      <c r="AA49" s="97">
        <v>5</v>
      </c>
      <c r="AB49" s="85" t="s">
        <v>35</v>
      </c>
      <c r="AC49" s="2"/>
      <c r="AD49" s="175" t="s">
        <v>51</v>
      </c>
      <c r="AE49" s="176" t="s">
        <v>51</v>
      </c>
      <c r="AF49" s="69"/>
      <c r="AG49" s="175" t="s">
        <v>51</v>
      </c>
      <c r="AH49" s="176" t="s">
        <v>51</v>
      </c>
      <c r="AI49" s="69"/>
      <c r="AJ49" s="175" t="s">
        <v>51</v>
      </c>
      <c r="AK49" s="176" t="s">
        <v>51</v>
      </c>
      <c r="AL49" s="69"/>
      <c r="AM49" s="175" t="s">
        <v>51</v>
      </c>
      <c r="AN49" s="176" t="s">
        <v>51</v>
      </c>
      <c r="AO49" s="69"/>
      <c r="AP49" s="175" t="s">
        <v>51</v>
      </c>
      <c r="AQ49" s="176" t="s">
        <v>51</v>
      </c>
      <c r="AR49" s="73"/>
    </row>
    <row r="50" spans="1:44" s="166" customFormat="1" ht="43.5">
      <c r="A50" s="91">
        <v>3.3</v>
      </c>
      <c r="B50" s="92" t="s">
        <v>176</v>
      </c>
      <c r="C50" s="93">
        <v>5</v>
      </c>
      <c r="D50" s="78" t="s">
        <v>136</v>
      </c>
      <c r="E50" s="78" t="s">
        <v>137</v>
      </c>
      <c r="F50" s="78" t="s">
        <v>138</v>
      </c>
      <c r="G50" s="91"/>
      <c r="H50" s="91"/>
      <c r="I50" s="91"/>
      <c r="J50" s="93" t="s">
        <v>94</v>
      </c>
      <c r="K50" s="94"/>
      <c r="L50" s="94"/>
      <c r="M50" s="94"/>
      <c r="N50" s="94"/>
      <c r="O50" s="94"/>
      <c r="P50" s="94"/>
      <c r="Q50" s="94"/>
      <c r="R50" s="94"/>
      <c r="S50" s="94"/>
      <c r="T50" s="163">
        <v>1</v>
      </c>
      <c r="U50" s="164"/>
      <c r="V50" s="165"/>
      <c r="W50" s="91" t="s">
        <v>94</v>
      </c>
      <c r="X50" s="91" t="s">
        <v>94</v>
      </c>
      <c r="Y50" s="91" t="s">
        <v>94</v>
      </c>
      <c r="Z50" s="96" t="s">
        <v>94</v>
      </c>
      <c r="AA50" s="97">
        <v>5</v>
      </c>
      <c r="AB50" s="85" t="s">
        <v>35</v>
      </c>
      <c r="AC50" s="2"/>
      <c r="AD50" s="175" t="s">
        <v>51</v>
      </c>
      <c r="AE50" s="176" t="s">
        <v>51</v>
      </c>
      <c r="AF50" s="69"/>
      <c r="AG50" s="175" t="s">
        <v>51</v>
      </c>
      <c r="AH50" s="176" t="s">
        <v>51</v>
      </c>
      <c r="AI50" s="69"/>
      <c r="AJ50" s="175" t="s">
        <v>51</v>
      </c>
      <c r="AK50" s="176" t="s">
        <v>51</v>
      </c>
      <c r="AL50" s="69"/>
      <c r="AM50" s="175" t="s">
        <v>51</v>
      </c>
      <c r="AN50" s="176" t="s">
        <v>51</v>
      </c>
      <c r="AO50" s="69"/>
      <c r="AP50" s="175" t="s">
        <v>51</v>
      </c>
      <c r="AQ50" s="176" t="s">
        <v>51</v>
      </c>
      <c r="AR50" s="73"/>
    </row>
    <row r="51" spans="1:44" s="166" customFormat="1" ht="22.5" customHeight="1">
      <c r="A51" s="169" t="s">
        <v>177</v>
      </c>
      <c r="B51" s="92" t="s">
        <v>178</v>
      </c>
      <c r="C51" s="93">
        <v>5</v>
      </c>
      <c r="D51" s="78" t="s">
        <v>179</v>
      </c>
      <c r="E51" s="78" t="s">
        <v>180</v>
      </c>
      <c r="F51" s="78" t="s">
        <v>181</v>
      </c>
      <c r="G51" s="169"/>
      <c r="H51" s="169"/>
      <c r="I51" s="169"/>
      <c r="J51" s="264" t="s">
        <v>182</v>
      </c>
      <c r="K51" s="94"/>
      <c r="L51" s="94"/>
      <c r="M51" s="94"/>
      <c r="N51" s="94"/>
      <c r="O51" s="94"/>
      <c r="P51" s="94"/>
      <c r="Q51" s="94"/>
      <c r="R51" s="94"/>
      <c r="S51" s="94"/>
      <c r="T51" s="163">
        <v>1</v>
      </c>
      <c r="U51" s="164"/>
      <c r="V51" s="165"/>
      <c r="W51" s="265" t="s">
        <v>182</v>
      </c>
      <c r="X51" s="265" t="s">
        <v>182</v>
      </c>
      <c r="Y51" s="265" t="s">
        <v>182</v>
      </c>
      <c r="Z51" s="266" t="s">
        <v>182</v>
      </c>
      <c r="AA51" s="97">
        <v>5</v>
      </c>
      <c r="AB51" s="85" t="s">
        <v>35</v>
      </c>
      <c r="AC51" s="267"/>
      <c r="AD51" s="175" t="s">
        <v>51</v>
      </c>
      <c r="AE51" s="176" t="s">
        <v>51</v>
      </c>
      <c r="AF51" s="69"/>
      <c r="AG51" s="175" t="s">
        <v>51</v>
      </c>
      <c r="AH51" s="176" t="s">
        <v>51</v>
      </c>
      <c r="AI51" s="69"/>
      <c r="AJ51" s="175" t="s">
        <v>51</v>
      </c>
      <c r="AK51" s="176" t="s">
        <v>51</v>
      </c>
      <c r="AL51" s="69"/>
      <c r="AM51" s="175" t="s">
        <v>51</v>
      </c>
      <c r="AN51" s="176" t="s">
        <v>51</v>
      </c>
      <c r="AO51" s="69"/>
      <c r="AP51" s="175" t="s">
        <v>51</v>
      </c>
      <c r="AQ51" s="176" t="s">
        <v>51</v>
      </c>
      <c r="AR51" s="73"/>
    </row>
    <row r="52" spans="1:44" s="274" customFormat="1" ht="21.75">
      <c r="A52" s="268" t="s">
        <v>162</v>
      </c>
      <c r="B52" s="269"/>
      <c r="C52" s="215"/>
      <c r="D52" s="216"/>
      <c r="E52" s="217"/>
      <c r="F52" s="217"/>
      <c r="G52" s="218"/>
      <c r="H52" s="217"/>
      <c r="I52" s="218"/>
      <c r="J52" s="218"/>
      <c r="K52" s="220"/>
      <c r="L52" s="221"/>
      <c r="M52" s="220"/>
      <c r="N52" s="220"/>
      <c r="O52" s="220"/>
      <c r="P52" s="222"/>
      <c r="Q52" s="222"/>
      <c r="R52" s="222"/>
      <c r="S52" s="222"/>
      <c r="T52" s="223"/>
      <c r="U52" s="224"/>
      <c r="V52" s="224"/>
      <c r="W52" s="217"/>
      <c r="X52" s="216"/>
      <c r="Y52" s="270"/>
      <c r="Z52" s="218"/>
      <c r="AA52" s="215"/>
      <c r="AB52" s="271"/>
      <c r="AC52" s="2"/>
      <c r="AD52" s="272"/>
      <c r="AE52" s="273"/>
      <c r="AF52" s="69"/>
      <c r="AG52" s="272"/>
      <c r="AH52" s="273"/>
      <c r="AI52" s="69"/>
      <c r="AJ52" s="272"/>
      <c r="AK52" s="273"/>
      <c r="AL52" s="69"/>
      <c r="AM52" s="272"/>
      <c r="AN52" s="273"/>
      <c r="AO52" s="69"/>
      <c r="AP52" s="272"/>
      <c r="AQ52" s="227"/>
      <c r="AR52" s="73"/>
    </row>
    <row r="53" spans="1:44" s="166" customFormat="1" ht="21.75" customHeight="1">
      <c r="A53" s="169" t="s">
        <v>183</v>
      </c>
      <c r="B53" s="92" t="s">
        <v>184</v>
      </c>
      <c r="C53" s="275" t="s">
        <v>51</v>
      </c>
      <c r="D53" s="78" t="s">
        <v>51</v>
      </c>
      <c r="E53" s="78" t="s">
        <v>51</v>
      </c>
      <c r="F53" s="78" t="s">
        <v>51</v>
      </c>
      <c r="G53" s="81" t="s">
        <v>51</v>
      </c>
      <c r="H53" s="81" t="s">
        <v>51</v>
      </c>
      <c r="I53" s="249"/>
      <c r="J53" s="93" t="s">
        <v>60</v>
      </c>
      <c r="K53" s="206" t="s">
        <v>60</v>
      </c>
      <c r="L53" s="207" t="s">
        <v>51</v>
      </c>
      <c r="M53" s="207" t="s">
        <v>51</v>
      </c>
      <c r="N53" s="207" t="s">
        <v>51</v>
      </c>
      <c r="O53" s="207" t="s">
        <v>51</v>
      </c>
      <c r="P53" s="207"/>
      <c r="Q53" s="207"/>
      <c r="R53" s="207"/>
      <c r="S53" s="207"/>
      <c r="T53" s="163"/>
      <c r="U53" s="164"/>
      <c r="V53" s="165"/>
      <c r="W53" s="91" t="s">
        <v>60</v>
      </c>
      <c r="X53" s="91" t="s">
        <v>60</v>
      </c>
      <c r="Y53" s="91" t="s">
        <v>60</v>
      </c>
      <c r="Z53" s="96" t="s">
        <v>60</v>
      </c>
      <c r="AA53" s="276" t="s">
        <v>51</v>
      </c>
      <c r="AB53" s="131" t="s">
        <v>60</v>
      </c>
      <c r="AC53" s="2"/>
      <c r="AD53" s="175" t="s">
        <v>51</v>
      </c>
      <c r="AE53" s="176" t="s">
        <v>51</v>
      </c>
      <c r="AF53" s="69"/>
      <c r="AG53" s="175" t="s">
        <v>51</v>
      </c>
      <c r="AH53" s="176" t="s">
        <v>51</v>
      </c>
      <c r="AI53" s="69"/>
      <c r="AJ53" s="175" t="s">
        <v>51</v>
      </c>
      <c r="AK53" s="176" t="s">
        <v>51</v>
      </c>
      <c r="AL53" s="69"/>
      <c r="AM53" s="175" t="s">
        <v>51</v>
      </c>
      <c r="AN53" s="176" t="s">
        <v>51</v>
      </c>
      <c r="AO53" s="69"/>
      <c r="AP53" s="175" t="s">
        <v>51</v>
      </c>
      <c r="AQ53" s="176" t="s">
        <v>51</v>
      </c>
      <c r="AR53" s="73"/>
    </row>
    <row r="54" spans="1:44" s="279" customFormat="1" ht="21.75">
      <c r="A54" s="103" t="s">
        <v>185</v>
      </c>
      <c r="B54" s="104"/>
      <c r="C54" s="255">
        <v>50</v>
      </c>
      <c r="D54" s="56"/>
      <c r="E54" s="57"/>
      <c r="F54" s="57"/>
      <c r="G54" s="58"/>
      <c r="H54" s="57"/>
      <c r="I54" s="58"/>
      <c r="J54" s="256"/>
      <c r="K54" s="59"/>
      <c r="L54" s="60"/>
      <c r="M54" s="59"/>
      <c r="N54" s="59"/>
      <c r="O54" s="59"/>
      <c r="P54" s="61"/>
      <c r="Q54" s="61"/>
      <c r="R54" s="61"/>
      <c r="S54" s="61"/>
      <c r="T54" s="62"/>
      <c r="U54" s="63"/>
      <c r="V54" s="63"/>
      <c r="W54" s="257"/>
      <c r="X54" s="258"/>
      <c r="Y54" s="63"/>
      <c r="Z54" s="256"/>
      <c r="AA54" s="255">
        <v>50</v>
      </c>
      <c r="AB54" s="259"/>
      <c r="AC54" s="73"/>
      <c r="AD54" s="277"/>
      <c r="AE54" s="278"/>
      <c r="AF54" s="69"/>
      <c r="AG54" s="277"/>
      <c r="AH54" s="278"/>
      <c r="AI54" s="69"/>
      <c r="AJ54" s="277"/>
      <c r="AK54" s="278"/>
      <c r="AL54" s="69"/>
      <c r="AM54" s="277"/>
      <c r="AN54" s="278"/>
      <c r="AO54" s="69"/>
      <c r="AP54" s="277"/>
      <c r="AQ54" s="259"/>
      <c r="AR54" s="73"/>
    </row>
    <row r="55" spans="1:44" s="166" customFormat="1" ht="21.75">
      <c r="A55" s="112" t="s">
        <v>49</v>
      </c>
      <c r="B55" s="92"/>
      <c r="C55" s="280">
        <v>30</v>
      </c>
      <c r="D55" s="114"/>
      <c r="E55" s="115"/>
      <c r="F55" s="115"/>
      <c r="G55" s="116"/>
      <c r="H55" s="115"/>
      <c r="I55" s="116"/>
      <c r="J55" s="281"/>
      <c r="K55" s="118"/>
      <c r="L55" s="119"/>
      <c r="M55" s="118"/>
      <c r="N55" s="118"/>
      <c r="O55" s="118"/>
      <c r="P55" s="120"/>
      <c r="Q55" s="120"/>
      <c r="R55" s="120"/>
      <c r="S55" s="120"/>
      <c r="T55" s="151"/>
      <c r="U55" s="152"/>
      <c r="V55" s="282"/>
      <c r="W55" s="283"/>
      <c r="X55" s="284"/>
      <c r="Y55" s="157"/>
      <c r="Z55" s="285"/>
      <c r="AA55" s="280">
        <v>30</v>
      </c>
      <c r="AB55" s="209"/>
      <c r="AC55" s="73"/>
      <c r="AD55" s="286">
        <v>30</v>
      </c>
      <c r="AE55" s="287"/>
      <c r="AF55" s="69"/>
      <c r="AG55" s="286"/>
      <c r="AH55" s="287"/>
      <c r="AI55" s="69"/>
      <c r="AJ55" s="286"/>
      <c r="AK55" s="287"/>
      <c r="AL55" s="69"/>
      <c r="AM55" s="286"/>
      <c r="AN55" s="287"/>
      <c r="AO55" s="69"/>
      <c r="AP55" s="286"/>
      <c r="AQ55" s="180"/>
      <c r="AR55" s="73"/>
    </row>
    <row r="56" spans="1:44" s="168" customFormat="1" ht="22.5">
      <c r="A56" s="132">
        <v>4.1</v>
      </c>
      <c r="B56" s="133" t="s">
        <v>186</v>
      </c>
      <c r="C56" s="288">
        <v>3</v>
      </c>
      <c r="D56" s="78" t="s">
        <v>82</v>
      </c>
      <c r="E56" s="78" t="s">
        <v>83</v>
      </c>
      <c r="F56" s="78" t="s">
        <v>187</v>
      </c>
      <c r="G56" s="203"/>
      <c r="H56" s="91"/>
      <c r="I56" s="91"/>
      <c r="J56" s="93" t="s">
        <v>55</v>
      </c>
      <c r="K56" s="94"/>
      <c r="L56" s="94"/>
      <c r="M56" s="94"/>
      <c r="N56" s="94"/>
      <c r="O56" s="94"/>
      <c r="P56" s="94"/>
      <c r="Q56" s="94"/>
      <c r="R56" s="94"/>
      <c r="S56" s="94"/>
      <c r="T56" s="163">
        <v>1</v>
      </c>
      <c r="U56" s="289"/>
      <c r="V56" s="165"/>
      <c r="W56" s="91" t="s">
        <v>55</v>
      </c>
      <c r="X56" s="91" t="s">
        <v>55</v>
      </c>
      <c r="Y56" s="91" t="s">
        <v>55</v>
      </c>
      <c r="Z56" s="96" t="s">
        <v>55</v>
      </c>
      <c r="AA56" s="290">
        <v>3</v>
      </c>
      <c r="AB56" s="85" t="s">
        <v>35</v>
      </c>
      <c r="AC56" s="2"/>
      <c r="AD56" s="175" t="s">
        <v>51</v>
      </c>
      <c r="AE56" s="176" t="s">
        <v>51</v>
      </c>
      <c r="AF56" s="69"/>
      <c r="AG56" s="175" t="s">
        <v>51</v>
      </c>
      <c r="AH56" s="176" t="s">
        <v>51</v>
      </c>
      <c r="AI56" s="69"/>
      <c r="AJ56" s="175" t="s">
        <v>51</v>
      </c>
      <c r="AK56" s="176" t="s">
        <v>51</v>
      </c>
      <c r="AL56" s="69"/>
      <c r="AM56" s="175" t="s">
        <v>51</v>
      </c>
      <c r="AN56" s="176" t="s">
        <v>51</v>
      </c>
      <c r="AO56" s="69"/>
      <c r="AP56" s="175" t="s">
        <v>51</v>
      </c>
      <c r="AQ56" s="176" t="s">
        <v>51</v>
      </c>
      <c r="AR56" s="73"/>
    </row>
    <row r="57" spans="1:44" s="166" customFormat="1" ht="22.5">
      <c r="A57" s="91">
        <v>4.2</v>
      </c>
      <c r="B57" s="92" t="s">
        <v>188</v>
      </c>
      <c r="C57" s="288">
        <v>3</v>
      </c>
      <c r="D57" s="78" t="s">
        <v>82</v>
      </c>
      <c r="E57" s="78" t="s">
        <v>189</v>
      </c>
      <c r="F57" s="78" t="s">
        <v>190</v>
      </c>
      <c r="G57" s="91"/>
      <c r="H57" s="91"/>
      <c r="I57" s="91"/>
      <c r="J57" s="93" t="s">
        <v>47</v>
      </c>
      <c r="K57" s="94"/>
      <c r="L57" s="94"/>
      <c r="M57" s="94"/>
      <c r="N57" s="94"/>
      <c r="O57" s="94"/>
      <c r="P57" s="94"/>
      <c r="Q57" s="94"/>
      <c r="R57" s="94"/>
      <c r="S57" s="94"/>
      <c r="T57" s="163">
        <v>1</v>
      </c>
      <c r="U57" s="164"/>
      <c r="V57" s="165"/>
      <c r="W57" s="91" t="s">
        <v>47</v>
      </c>
      <c r="X57" s="91" t="s">
        <v>47</v>
      </c>
      <c r="Y57" s="91" t="s">
        <v>47</v>
      </c>
      <c r="Z57" s="96" t="s">
        <v>47</v>
      </c>
      <c r="AA57" s="290">
        <v>3</v>
      </c>
      <c r="AB57" s="85" t="s">
        <v>35</v>
      </c>
      <c r="AC57" s="2"/>
      <c r="AD57" s="175" t="s">
        <v>51</v>
      </c>
      <c r="AE57" s="176" t="s">
        <v>51</v>
      </c>
      <c r="AF57" s="69"/>
      <c r="AG57" s="175" t="s">
        <v>51</v>
      </c>
      <c r="AH57" s="176" t="s">
        <v>51</v>
      </c>
      <c r="AI57" s="69"/>
      <c r="AJ57" s="175" t="s">
        <v>51</v>
      </c>
      <c r="AK57" s="176" t="s">
        <v>51</v>
      </c>
      <c r="AL57" s="69"/>
      <c r="AM57" s="175" t="s">
        <v>51</v>
      </c>
      <c r="AN57" s="176" t="s">
        <v>51</v>
      </c>
      <c r="AO57" s="69"/>
      <c r="AP57" s="175" t="s">
        <v>51</v>
      </c>
      <c r="AQ57" s="176" t="s">
        <v>51</v>
      </c>
      <c r="AR57" s="73"/>
    </row>
    <row r="58" spans="1:44" s="168" customFormat="1" ht="43.5">
      <c r="A58" s="132">
        <v>4.3</v>
      </c>
      <c r="B58" s="133" t="s">
        <v>191</v>
      </c>
      <c r="C58" s="288">
        <v>3</v>
      </c>
      <c r="D58" s="78" t="s">
        <v>192</v>
      </c>
      <c r="E58" s="78" t="s">
        <v>193</v>
      </c>
      <c r="F58" s="78" t="s">
        <v>194</v>
      </c>
      <c r="G58" s="291"/>
      <c r="H58" s="291"/>
      <c r="I58" s="291"/>
      <c r="J58" s="292">
        <f>J60+J61</f>
        <v>200000</v>
      </c>
      <c r="K58" s="94"/>
      <c r="L58" s="94"/>
      <c r="M58" s="94"/>
      <c r="N58" s="94"/>
      <c r="O58" s="94"/>
      <c r="P58" s="94"/>
      <c r="Q58" s="94"/>
      <c r="R58" s="94"/>
      <c r="S58" s="94"/>
      <c r="T58" s="163">
        <v>1</v>
      </c>
      <c r="U58" s="164"/>
      <c r="V58" s="165"/>
      <c r="W58" s="291">
        <f>W60+W61</f>
        <v>200000</v>
      </c>
      <c r="X58" s="291">
        <f>X60+X61</f>
        <v>200000</v>
      </c>
      <c r="Y58" s="291">
        <f>Y60+Y61</f>
        <v>200000</v>
      </c>
      <c r="Z58" s="293">
        <f>Z60+Z61</f>
        <v>200000</v>
      </c>
      <c r="AA58" s="290">
        <v>3</v>
      </c>
      <c r="AB58" s="85" t="s">
        <v>35</v>
      </c>
      <c r="AC58" s="294"/>
      <c r="AD58" s="295">
        <v>3.75</v>
      </c>
      <c r="AE58" s="85" t="s">
        <v>35</v>
      </c>
      <c r="AF58" s="296"/>
      <c r="AG58" s="295">
        <v>3.75</v>
      </c>
      <c r="AH58" s="85" t="s">
        <v>35</v>
      </c>
      <c r="AI58" s="296"/>
      <c r="AJ58" s="295">
        <v>3.75</v>
      </c>
      <c r="AK58" s="85" t="s">
        <v>35</v>
      </c>
      <c r="AL58" s="296"/>
      <c r="AM58" s="295">
        <v>3.75</v>
      </c>
      <c r="AN58" s="85" t="s">
        <v>35</v>
      </c>
      <c r="AO58" s="296"/>
      <c r="AP58" s="295">
        <v>3.75</v>
      </c>
      <c r="AQ58" s="85" t="s">
        <v>35</v>
      </c>
      <c r="AR58" s="73"/>
    </row>
    <row r="59" spans="1:44" s="166" customFormat="1" ht="65.25">
      <c r="A59" s="91">
        <v>4.4</v>
      </c>
      <c r="B59" s="92" t="s">
        <v>195</v>
      </c>
      <c r="C59" s="288">
        <v>3</v>
      </c>
      <c r="D59" s="78" t="s">
        <v>196</v>
      </c>
      <c r="E59" s="78" t="s">
        <v>197</v>
      </c>
      <c r="F59" s="78" t="s">
        <v>198</v>
      </c>
      <c r="G59" s="91"/>
      <c r="H59" s="91"/>
      <c r="I59" s="91"/>
      <c r="J59" s="93">
        <v>110</v>
      </c>
      <c r="K59" s="94"/>
      <c r="L59" s="94"/>
      <c r="M59" s="94"/>
      <c r="N59" s="94"/>
      <c r="O59" s="94"/>
      <c r="P59" s="94"/>
      <c r="Q59" s="94"/>
      <c r="R59" s="94"/>
      <c r="S59" s="94"/>
      <c r="T59" s="163">
        <v>1</v>
      </c>
      <c r="U59" s="164"/>
      <c r="V59" s="165"/>
      <c r="W59" s="91">
        <v>70</v>
      </c>
      <c r="X59" s="91">
        <v>80</v>
      </c>
      <c r="Y59" s="91">
        <v>90</v>
      </c>
      <c r="Z59" s="96">
        <v>100</v>
      </c>
      <c r="AA59" s="290">
        <v>3</v>
      </c>
      <c r="AB59" s="85" t="s">
        <v>35</v>
      </c>
      <c r="AC59" s="297"/>
      <c r="AD59" s="295">
        <v>3.75</v>
      </c>
      <c r="AE59" s="85" t="s">
        <v>35</v>
      </c>
      <c r="AF59" s="296"/>
      <c r="AG59" s="295">
        <v>3.75</v>
      </c>
      <c r="AH59" s="85" t="s">
        <v>35</v>
      </c>
      <c r="AI59" s="296"/>
      <c r="AJ59" s="295">
        <v>3.75</v>
      </c>
      <c r="AK59" s="85" t="s">
        <v>35</v>
      </c>
      <c r="AL59" s="296"/>
      <c r="AM59" s="295">
        <v>3.75</v>
      </c>
      <c r="AN59" s="85" t="s">
        <v>35</v>
      </c>
      <c r="AO59" s="296"/>
      <c r="AP59" s="295">
        <v>3.75</v>
      </c>
      <c r="AQ59" s="85" t="s">
        <v>35</v>
      </c>
      <c r="AR59" s="73"/>
    </row>
    <row r="60" spans="1:44" s="152" customFormat="1" ht="43.5">
      <c r="A60" s="132">
        <v>4.5</v>
      </c>
      <c r="B60" s="133" t="s">
        <v>199</v>
      </c>
      <c r="C60" s="288">
        <v>3</v>
      </c>
      <c r="D60" s="78" t="s">
        <v>200</v>
      </c>
      <c r="E60" s="78" t="s">
        <v>201</v>
      </c>
      <c r="F60" s="78" t="s">
        <v>202</v>
      </c>
      <c r="G60" s="291"/>
      <c r="H60" s="291"/>
      <c r="I60" s="291"/>
      <c r="J60" s="292">
        <v>50000</v>
      </c>
      <c r="K60" s="94"/>
      <c r="L60" s="94"/>
      <c r="M60" s="94"/>
      <c r="N60" s="94"/>
      <c r="O60" s="94"/>
      <c r="P60" s="94"/>
      <c r="Q60" s="94"/>
      <c r="R60" s="94"/>
      <c r="S60" s="94"/>
      <c r="T60" s="163">
        <v>1</v>
      </c>
      <c r="U60" s="164"/>
      <c r="V60" s="165"/>
      <c r="W60" s="291">
        <v>50000</v>
      </c>
      <c r="X60" s="291">
        <v>50000</v>
      </c>
      <c r="Y60" s="291">
        <v>50000</v>
      </c>
      <c r="Z60" s="293">
        <v>50000</v>
      </c>
      <c r="AA60" s="290">
        <v>3</v>
      </c>
      <c r="AB60" s="85" t="s">
        <v>35</v>
      </c>
      <c r="AC60" s="294"/>
      <c r="AD60" s="295">
        <v>3.75</v>
      </c>
      <c r="AE60" s="85" t="s">
        <v>35</v>
      </c>
      <c r="AF60" s="296"/>
      <c r="AG60" s="295">
        <v>3.75</v>
      </c>
      <c r="AH60" s="85" t="s">
        <v>35</v>
      </c>
      <c r="AI60" s="296"/>
      <c r="AJ60" s="295">
        <v>3.75</v>
      </c>
      <c r="AK60" s="85" t="s">
        <v>35</v>
      </c>
      <c r="AL60" s="296"/>
      <c r="AM60" s="295">
        <v>3.75</v>
      </c>
      <c r="AN60" s="85" t="s">
        <v>35</v>
      </c>
      <c r="AO60" s="296"/>
      <c r="AP60" s="295">
        <v>3.75</v>
      </c>
      <c r="AQ60" s="85" t="s">
        <v>35</v>
      </c>
      <c r="AR60" s="73"/>
    </row>
    <row r="61" spans="1:44" s="166" customFormat="1" ht="43.5">
      <c r="A61" s="91">
        <v>4.6</v>
      </c>
      <c r="B61" s="92" t="s">
        <v>203</v>
      </c>
      <c r="C61" s="288">
        <v>3</v>
      </c>
      <c r="D61" s="78" t="s">
        <v>204</v>
      </c>
      <c r="E61" s="78" t="s">
        <v>205</v>
      </c>
      <c r="F61" s="78" t="s">
        <v>206</v>
      </c>
      <c r="G61" s="291"/>
      <c r="H61" s="291"/>
      <c r="I61" s="291"/>
      <c r="J61" s="292">
        <v>150000</v>
      </c>
      <c r="K61" s="94"/>
      <c r="L61" s="94"/>
      <c r="M61" s="94"/>
      <c r="N61" s="94"/>
      <c r="O61" s="94"/>
      <c r="P61" s="94"/>
      <c r="Q61" s="94"/>
      <c r="R61" s="94"/>
      <c r="S61" s="94"/>
      <c r="T61" s="163">
        <v>1</v>
      </c>
      <c r="U61" s="164"/>
      <c r="V61" s="165"/>
      <c r="W61" s="291">
        <v>150000</v>
      </c>
      <c r="X61" s="291">
        <v>150000</v>
      </c>
      <c r="Y61" s="291">
        <v>150000</v>
      </c>
      <c r="Z61" s="293">
        <v>150000</v>
      </c>
      <c r="AA61" s="290">
        <v>3</v>
      </c>
      <c r="AB61" s="85" t="s">
        <v>35</v>
      </c>
      <c r="AC61" s="294"/>
      <c r="AD61" s="295">
        <v>3.75</v>
      </c>
      <c r="AE61" s="85" t="s">
        <v>35</v>
      </c>
      <c r="AF61" s="296"/>
      <c r="AG61" s="295">
        <v>3.75</v>
      </c>
      <c r="AH61" s="85" t="s">
        <v>35</v>
      </c>
      <c r="AI61" s="296"/>
      <c r="AJ61" s="295">
        <v>3.75</v>
      </c>
      <c r="AK61" s="85" t="s">
        <v>35</v>
      </c>
      <c r="AL61" s="296"/>
      <c r="AM61" s="295">
        <v>3.75</v>
      </c>
      <c r="AN61" s="85" t="s">
        <v>35</v>
      </c>
      <c r="AO61" s="296"/>
      <c r="AP61" s="295">
        <v>3.75</v>
      </c>
      <c r="AQ61" s="85" t="s">
        <v>35</v>
      </c>
      <c r="AR61" s="73"/>
    </row>
    <row r="62" spans="1:44" s="168" customFormat="1" ht="43.5">
      <c r="A62" s="132">
        <v>4.7</v>
      </c>
      <c r="B62" s="133" t="s">
        <v>207</v>
      </c>
      <c r="C62" s="288">
        <v>3</v>
      </c>
      <c r="D62" s="78" t="s">
        <v>208</v>
      </c>
      <c r="E62" s="78" t="s">
        <v>209</v>
      </c>
      <c r="F62" s="78" t="s">
        <v>210</v>
      </c>
      <c r="G62" s="91"/>
      <c r="H62" s="91"/>
      <c r="I62" s="91"/>
      <c r="J62" s="93">
        <v>60</v>
      </c>
      <c r="K62" s="94"/>
      <c r="L62" s="94"/>
      <c r="M62" s="94"/>
      <c r="N62" s="94"/>
      <c r="O62" s="94"/>
      <c r="P62" s="94"/>
      <c r="Q62" s="94"/>
      <c r="R62" s="94"/>
      <c r="S62" s="94"/>
      <c r="T62" s="163">
        <v>1</v>
      </c>
      <c r="U62" s="164"/>
      <c r="V62" s="165"/>
      <c r="W62" s="91">
        <v>50</v>
      </c>
      <c r="X62" s="91">
        <v>50</v>
      </c>
      <c r="Y62" s="91">
        <v>60</v>
      </c>
      <c r="Z62" s="96">
        <v>60</v>
      </c>
      <c r="AA62" s="290">
        <v>3</v>
      </c>
      <c r="AB62" s="85" t="s">
        <v>35</v>
      </c>
      <c r="AC62" s="297"/>
      <c r="AD62" s="295">
        <v>3.75</v>
      </c>
      <c r="AE62" s="85" t="s">
        <v>35</v>
      </c>
      <c r="AF62" s="296"/>
      <c r="AG62" s="295">
        <v>3.75</v>
      </c>
      <c r="AH62" s="85" t="s">
        <v>35</v>
      </c>
      <c r="AI62" s="296"/>
      <c r="AJ62" s="295">
        <v>3.75</v>
      </c>
      <c r="AK62" s="85" t="s">
        <v>35</v>
      </c>
      <c r="AL62" s="296"/>
      <c r="AM62" s="295">
        <v>3.75</v>
      </c>
      <c r="AN62" s="85" t="s">
        <v>35</v>
      </c>
      <c r="AO62" s="296"/>
      <c r="AP62" s="295">
        <v>3.75</v>
      </c>
      <c r="AQ62" s="85" t="s">
        <v>35</v>
      </c>
      <c r="AR62" s="73"/>
    </row>
    <row r="63" spans="1:44" s="166" customFormat="1" ht="43.5">
      <c r="A63" s="91">
        <v>4.8</v>
      </c>
      <c r="B63" s="92" t="s">
        <v>211</v>
      </c>
      <c r="C63" s="288">
        <v>3</v>
      </c>
      <c r="D63" s="78" t="s">
        <v>212</v>
      </c>
      <c r="E63" s="78" t="s">
        <v>213</v>
      </c>
      <c r="F63" s="78" t="s">
        <v>198</v>
      </c>
      <c r="G63" s="91"/>
      <c r="H63" s="91"/>
      <c r="I63" s="91"/>
      <c r="J63" s="93">
        <v>60</v>
      </c>
      <c r="K63" s="94"/>
      <c r="L63" s="94"/>
      <c r="M63" s="94"/>
      <c r="N63" s="94"/>
      <c r="O63" s="94"/>
      <c r="P63" s="94"/>
      <c r="Q63" s="94"/>
      <c r="R63" s="94"/>
      <c r="S63" s="94"/>
      <c r="T63" s="163">
        <v>1</v>
      </c>
      <c r="U63" s="164"/>
      <c r="V63" s="165"/>
      <c r="W63" s="91">
        <v>40</v>
      </c>
      <c r="X63" s="91">
        <v>40</v>
      </c>
      <c r="Y63" s="91">
        <v>50</v>
      </c>
      <c r="Z63" s="96">
        <v>50</v>
      </c>
      <c r="AA63" s="290">
        <v>3</v>
      </c>
      <c r="AB63" s="85" t="s">
        <v>35</v>
      </c>
      <c r="AC63" s="297"/>
      <c r="AD63" s="295">
        <v>3.75</v>
      </c>
      <c r="AE63" s="85" t="s">
        <v>35</v>
      </c>
      <c r="AF63" s="296"/>
      <c r="AG63" s="295">
        <v>3.75</v>
      </c>
      <c r="AH63" s="85" t="s">
        <v>35</v>
      </c>
      <c r="AI63" s="296"/>
      <c r="AJ63" s="295">
        <v>3.75</v>
      </c>
      <c r="AK63" s="85" t="s">
        <v>35</v>
      </c>
      <c r="AL63" s="296"/>
      <c r="AM63" s="295">
        <v>3.75</v>
      </c>
      <c r="AN63" s="85" t="s">
        <v>35</v>
      </c>
      <c r="AO63" s="296"/>
      <c r="AP63" s="295">
        <v>3.75</v>
      </c>
      <c r="AQ63" s="85" t="s">
        <v>35</v>
      </c>
      <c r="AR63" s="73"/>
    </row>
    <row r="64" spans="1:44" s="168" customFormat="1" ht="43.5">
      <c r="A64" s="132">
        <v>4.9</v>
      </c>
      <c r="B64" s="133" t="s">
        <v>214</v>
      </c>
      <c r="C64" s="288">
        <v>3</v>
      </c>
      <c r="D64" s="78" t="s">
        <v>215</v>
      </c>
      <c r="E64" s="78" t="s">
        <v>216</v>
      </c>
      <c r="F64" s="78" t="s">
        <v>217</v>
      </c>
      <c r="G64" s="91"/>
      <c r="H64" s="91"/>
      <c r="I64" s="91"/>
      <c r="J64" s="93">
        <v>50</v>
      </c>
      <c r="K64" s="94"/>
      <c r="L64" s="94"/>
      <c r="M64" s="94"/>
      <c r="N64" s="94"/>
      <c r="O64" s="94"/>
      <c r="P64" s="94"/>
      <c r="Q64" s="94"/>
      <c r="R64" s="94"/>
      <c r="S64" s="94"/>
      <c r="T64" s="163">
        <v>1</v>
      </c>
      <c r="U64" s="164"/>
      <c r="V64" s="165"/>
      <c r="W64" s="91">
        <v>30</v>
      </c>
      <c r="X64" s="91">
        <v>30</v>
      </c>
      <c r="Y64" s="91">
        <v>40</v>
      </c>
      <c r="Z64" s="96">
        <v>40</v>
      </c>
      <c r="AA64" s="290">
        <v>3</v>
      </c>
      <c r="AB64" s="85" t="s">
        <v>35</v>
      </c>
      <c r="AC64" s="297"/>
      <c r="AD64" s="295">
        <v>3.75</v>
      </c>
      <c r="AE64" s="85" t="s">
        <v>35</v>
      </c>
      <c r="AF64" s="296"/>
      <c r="AG64" s="295">
        <v>3.75</v>
      </c>
      <c r="AH64" s="85" t="s">
        <v>35</v>
      </c>
      <c r="AI64" s="296"/>
      <c r="AJ64" s="295">
        <v>3.75</v>
      </c>
      <c r="AK64" s="85" t="s">
        <v>35</v>
      </c>
      <c r="AL64" s="296"/>
      <c r="AM64" s="295">
        <v>3.75</v>
      </c>
      <c r="AN64" s="85" t="s">
        <v>35</v>
      </c>
      <c r="AO64" s="296"/>
      <c r="AP64" s="295">
        <v>3.75</v>
      </c>
      <c r="AQ64" s="85" t="s">
        <v>35</v>
      </c>
      <c r="AR64" s="73"/>
    </row>
    <row r="65" spans="1:44" s="166" customFormat="1" ht="22.5">
      <c r="A65" s="203">
        <v>4.1</v>
      </c>
      <c r="B65" s="92" t="s">
        <v>218</v>
      </c>
      <c r="C65" s="288">
        <v>3</v>
      </c>
      <c r="D65" s="78" t="s">
        <v>140</v>
      </c>
      <c r="E65" s="78" t="s">
        <v>219</v>
      </c>
      <c r="F65" s="78" t="s">
        <v>217</v>
      </c>
      <c r="G65" s="91"/>
      <c r="H65" s="91"/>
      <c r="I65" s="91"/>
      <c r="J65" s="93">
        <v>82</v>
      </c>
      <c r="K65" s="94"/>
      <c r="L65" s="94"/>
      <c r="M65" s="94"/>
      <c r="N65" s="94"/>
      <c r="O65" s="94"/>
      <c r="P65" s="94"/>
      <c r="Q65" s="94"/>
      <c r="R65" s="94"/>
      <c r="S65" s="94"/>
      <c r="T65" s="163">
        <v>1</v>
      </c>
      <c r="U65" s="164"/>
      <c r="V65" s="165"/>
      <c r="W65" s="91">
        <v>80</v>
      </c>
      <c r="X65" s="91">
        <v>80</v>
      </c>
      <c r="Y65" s="91">
        <v>80</v>
      </c>
      <c r="Z65" s="96">
        <v>80</v>
      </c>
      <c r="AA65" s="290">
        <v>3</v>
      </c>
      <c r="AB65" s="85" t="s">
        <v>35</v>
      </c>
      <c r="AC65" s="297"/>
      <c r="AD65" s="295">
        <v>3.75</v>
      </c>
      <c r="AE65" s="85" t="s">
        <v>35</v>
      </c>
      <c r="AF65" s="296"/>
      <c r="AG65" s="295">
        <v>3.75</v>
      </c>
      <c r="AH65" s="85" t="s">
        <v>35</v>
      </c>
      <c r="AI65" s="296"/>
      <c r="AJ65" s="295">
        <v>3.75</v>
      </c>
      <c r="AK65" s="85" t="s">
        <v>35</v>
      </c>
      <c r="AL65" s="296"/>
      <c r="AM65" s="295">
        <v>3.75</v>
      </c>
      <c r="AN65" s="85" t="s">
        <v>35</v>
      </c>
      <c r="AO65" s="296"/>
      <c r="AP65" s="295">
        <v>3.75</v>
      </c>
      <c r="AQ65" s="85" t="s">
        <v>35</v>
      </c>
      <c r="AR65" s="73"/>
    </row>
    <row r="66" spans="1:44" s="168" customFormat="1" ht="21.75">
      <c r="A66" s="132">
        <v>4.11</v>
      </c>
      <c r="B66" s="133" t="s">
        <v>220</v>
      </c>
      <c r="C66" s="205">
        <v>0</v>
      </c>
      <c r="D66" s="78" t="s">
        <v>51</v>
      </c>
      <c r="E66" s="78" t="s">
        <v>51</v>
      </c>
      <c r="F66" s="78" t="s">
        <v>51</v>
      </c>
      <c r="G66" s="249"/>
      <c r="H66" s="249"/>
      <c r="I66" s="249"/>
      <c r="J66" s="93" t="s">
        <v>60</v>
      </c>
      <c r="K66" s="206" t="s">
        <v>60</v>
      </c>
      <c r="L66" s="207" t="s">
        <v>51</v>
      </c>
      <c r="M66" s="207" t="s">
        <v>51</v>
      </c>
      <c r="N66" s="207" t="s">
        <v>51</v>
      </c>
      <c r="O66" s="207" t="s">
        <v>51</v>
      </c>
      <c r="P66" s="207"/>
      <c r="Q66" s="207"/>
      <c r="R66" s="207"/>
      <c r="S66" s="207"/>
      <c r="T66" s="163"/>
      <c r="U66" s="164"/>
      <c r="V66" s="165"/>
      <c r="W66" s="91" t="s">
        <v>60</v>
      </c>
      <c r="X66" s="91" t="s">
        <v>60</v>
      </c>
      <c r="Y66" s="91" t="s">
        <v>60</v>
      </c>
      <c r="Z66" s="96" t="s">
        <v>60</v>
      </c>
      <c r="AA66" s="208">
        <v>0</v>
      </c>
      <c r="AB66" s="131"/>
      <c r="AC66" s="297"/>
      <c r="AD66" s="298"/>
      <c r="AE66" s="176"/>
      <c r="AF66" s="299"/>
      <c r="AG66" s="298"/>
      <c r="AH66" s="176"/>
      <c r="AI66" s="299"/>
      <c r="AJ66" s="298"/>
      <c r="AK66" s="176"/>
      <c r="AL66" s="299"/>
      <c r="AM66" s="298"/>
      <c r="AN66" s="247"/>
      <c r="AO66" s="299"/>
      <c r="AP66" s="298"/>
      <c r="AQ66" s="177"/>
      <c r="AR66" s="73"/>
    </row>
    <row r="67" spans="1:44" s="202" customFormat="1" ht="21.75">
      <c r="A67" s="181" t="s">
        <v>129</v>
      </c>
      <c r="B67" s="182"/>
      <c r="C67" s="300">
        <v>20</v>
      </c>
      <c r="D67" s="301"/>
      <c r="E67" s="301"/>
      <c r="F67" s="301"/>
      <c r="G67" s="301"/>
      <c r="H67" s="301"/>
      <c r="I67" s="301"/>
      <c r="J67" s="302"/>
      <c r="K67" s="303"/>
      <c r="L67" s="303"/>
      <c r="M67" s="303"/>
      <c r="N67" s="303"/>
      <c r="O67" s="303"/>
      <c r="P67" s="303"/>
      <c r="Q67" s="303"/>
      <c r="R67" s="303"/>
      <c r="S67" s="303"/>
      <c r="T67" s="304"/>
      <c r="U67" s="302"/>
      <c r="V67" s="302"/>
      <c r="W67" s="302"/>
      <c r="X67" s="302"/>
      <c r="Y67" s="302"/>
      <c r="Z67" s="305"/>
      <c r="AA67" s="306">
        <v>20</v>
      </c>
      <c r="AB67" s="307"/>
      <c r="AC67" s="73"/>
      <c r="AD67" s="197">
        <v>20</v>
      </c>
      <c r="AE67" s="198"/>
      <c r="AF67" s="386"/>
      <c r="AG67" s="197">
        <v>20</v>
      </c>
      <c r="AH67" s="198"/>
      <c r="AI67" s="386"/>
      <c r="AJ67" s="197">
        <v>20</v>
      </c>
      <c r="AK67" s="198"/>
      <c r="AL67" s="386"/>
      <c r="AM67" s="308">
        <v>20</v>
      </c>
      <c r="AN67" s="309"/>
      <c r="AO67" s="386"/>
      <c r="AP67" s="197">
        <v>20</v>
      </c>
      <c r="AQ67" s="310"/>
      <c r="AR67" s="73"/>
    </row>
    <row r="68" spans="1:44" s="168" customFormat="1" ht="43.5">
      <c r="A68" s="132">
        <v>4.12</v>
      </c>
      <c r="B68" s="133" t="s">
        <v>221</v>
      </c>
      <c r="C68" s="311">
        <v>10</v>
      </c>
      <c r="D68" s="78" t="s">
        <v>215</v>
      </c>
      <c r="E68" s="78" t="s">
        <v>222</v>
      </c>
      <c r="F68" s="78" t="s">
        <v>152</v>
      </c>
      <c r="G68" s="91"/>
      <c r="H68" s="91"/>
      <c r="I68" s="91"/>
      <c r="J68" s="93" t="s">
        <v>223</v>
      </c>
      <c r="K68" s="94"/>
      <c r="L68" s="94"/>
      <c r="M68" s="94"/>
      <c r="N68" s="94"/>
      <c r="O68" s="94"/>
      <c r="P68" s="94"/>
      <c r="Q68" s="94"/>
      <c r="R68" s="94"/>
      <c r="S68" s="94"/>
      <c r="T68" s="163">
        <v>1</v>
      </c>
      <c r="U68" s="164"/>
      <c r="V68" s="165"/>
      <c r="W68" s="91" t="s">
        <v>224</v>
      </c>
      <c r="X68" s="91" t="s">
        <v>224</v>
      </c>
      <c r="Y68" s="91" t="s">
        <v>223</v>
      </c>
      <c r="Z68" s="96" t="s">
        <v>223</v>
      </c>
      <c r="AA68" s="312">
        <v>10</v>
      </c>
      <c r="AB68" s="85" t="s">
        <v>35</v>
      </c>
      <c r="AC68" s="2"/>
      <c r="AD68" s="134">
        <v>20</v>
      </c>
      <c r="AE68" s="155" t="s">
        <v>35</v>
      </c>
      <c r="AF68" s="135"/>
      <c r="AG68" s="134">
        <v>20</v>
      </c>
      <c r="AH68" s="155" t="s">
        <v>35</v>
      </c>
      <c r="AI68" s="135"/>
      <c r="AJ68" s="134">
        <v>20</v>
      </c>
      <c r="AK68" s="155" t="s">
        <v>35</v>
      </c>
      <c r="AL68" s="135"/>
      <c r="AM68" s="134">
        <v>20</v>
      </c>
      <c r="AN68" s="155" t="s">
        <v>35</v>
      </c>
      <c r="AO68" s="135"/>
      <c r="AP68" s="134">
        <v>20</v>
      </c>
      <c r="AQ68" s="155" t="s">
        <v>35</v>
      </c>
      <c r="AR68" s="73"/>
    </row>
    <row r="69" spans="1:44" s="166" customFormat="1" ht="43.5">
      <c r="A69" s="91">
        <v>4.13</v>
      </c>
      <c r="B69" s="92" t="s">
        <v>558</v>
      </c>
      <c r="C69" s="311">
        <v>10</v>
      </c>
      <c r="D69" s="78" t="s">
        <v>118</v>
      </c>
      <c r="E69" s="78" t="s">
        <v>225</v>
      </c>
      <c r="F69" s="78" t="s">
        <v>226</v>
      </c>
      <c r="G69" s="91"/>
      <c r="H69" s="91"/>
      <c r="I69" s="91"/>
      <c r="J69" s="93">
        <v>2</v>
      </c>
      <c r="K69" s="94"/>
      <c r="L69" s="94"/>
      <c r="M69" s="94"/>
      <c r="N69" s="94"/>
      <c r="O69" s="94"/>
      <c r="P69" s="94"/>
      <c r="Q69" s="94"/>
      <c r="R69" s="94"/>
      <c r="S69" s="94"/>
      <c r="T69" s="163">
        <v>1</v>
      </c>
      <c r="U69" s="164"/>
      <c r="V69" s="165"/>
      <c r="W69" s="91">
        <v>1</v>
      </c>
      <c r="X69" s="91">
        <v>1</v>
      </c>
      <c r="Y69" s="91">
        <v>1</v>
      </c>
      <c r="Z69" s="96">
        <v>1</v>
      </c>
      <c r="AA69" s="312">
        <v>10</v>
      </c>
      <c r="AB69" s="85" t="s">
        <v>35</v>
      </c>
      <c r="AC69" s="2"/>
      <c r="AD69" s="175" t="s">
        <v>51</v>
      </c>
      <c r="AE69" s="176" t="s">
        <v>51</v>
      </c>
      <c r="AF69" s="69"/>
      <c r="AG69" s="175" t="s">
        <v>51</v>
      </c>
      <c r="AH69" s="176" t="s">
        <v>51</v>
      </c>
      <c r="AI69" s="69"/>
      <c r="AJ69" s="175" t="s">
        <v>51</v>
      </c>
      <c r="AK69" s="176" t="s">
        <v>51</v>
      </c>
      <c r="AL69" s="69"/>
      <c r="AM69" s="175" t="s">
        <v>51</v>
      </c>
      <c r="AN69" s="176" t="s">
        <v>51</v>
      </c>
      <c r="AO69" s="69"/>
      <c r="AP69" s="175" t="s">
        <v>51</v>
      </c>
      <c r="AQ69" s="176" t="s">
        <v>51</v>
      </c>
      <c r="AR69" s="73"/>
    </row>
    <row r="70" spans="1:44" s="231" customFormat="1" ht="21.75">
      <c r="A70" s="213" t="s">
        <v>162</v>
      </c>
      <c r="B70" s="313"/>
      <c r="C70" s="215"/>
      <c r="D70" s="314"/>
      <c r="E70" s="315"/>
      <c r="F70" s="315"/>
      <c r="G70" s="316"/>
      <c r="H70" s="315"/>
      <c r="I70" s="316"/>
      <c r="J70" s="219"/>
      <c r="K70" s="220"/>
      <c r="L70" s="221"/>
      <c r="M70" s="220"/>
      <c r="N70" s="220"/>
      <c r="O70" s="220"/>
      <c r="P70" s="222"/>
      <c r="Q70" s="222"/>
      <c r="R70" s="222"/>
      <c r="S70" s="222"/>
      <c r="T70" s="223"/>
      <c r="U70" s="224"/>
      <c r="V70" s="224"/>
      <c r="W70" s="225"/>
      <c r="X70" s="226"/>
      <c r="Y70" s="224"/>
      <c r="Z70" s="219"/>
      <c r="AA70" s="215"/>
      <c r="AB70" s="227"/>
      <c r="AC70" s="73"/>
      <c r="AD70" s="228"/>
      <c r="AE70" s="229"/>
      <c r="AF70" s="69"/>
      <c r="AG70" s="228"/>
      <c r="AH70" s="229"/>
      <c r="AI70" s="69"/>
      <c r="AJ70" s="228"/>
      <c r="AK70" s="229"/>
      <c r="AL70" s="69"/>
      <c r="AM70" s="228"/>
      <c r="AN70" s="229"/>
      <c r="AO70" s="69"/>
      <c r="AP70" s="228"/>
      <c r="AQ70" s="230"/>
      <c r="AR70" s="73"/>
    </row>
    <row r="71" spans="1:44" s="166" customFormat="1" ht="43.5">
      <c r="A71" s="91">
        <v>4.14</v>
      </c>
      <c r="B71" s="92" t="s">
        <v>227</v>
      </c>
      <c r="C71" s="205">
        <v>0</v>
      </c>
      <c r="D71" s="78" t="s">
        <v>51</v>
      </c>
      <c r="E71" s="78" t="s">
        <v>51</v>
      </c>
      <c r="F71" s="78" t="s">
        <v>51</v>
      </c>
      <c r="G71" s="81" t="s">
        <v>51</v>
      </c>
      <c r="H71" s="81" t="s">
        <v>51</v>
      </c>
      <c r="I71" s="317"/>
      <c r="J71" s="288" t="s">
        <v>42</v>
      </c>
      <c r="K71" s="206" t="s">
        <v>60</v>
      </c>
      <c r="L71" s="207" t="s">
        <v>51</v>
      </c>
      <c r="M71" s="207" t="s">
        <v>51</v>
      </c>
      <c r="N71" s="207" t="s">
        <v>51</v>
      </c>
      <c r="O71" s="207" t="s">
        <v>51</v>
      </c>
      <c r="P71" s="207"/>
      <c r="Q71" s="207"/>
      <c r="R71" s="207"/>
      <c r="S71" s="207"/>
      <c r="T71" s="163"/>
      <c r="U71" s="164"/>
      <c r="V71" s="165"/>
      <c r="W71" s="91" t="s">
        <v>60</v>
      </c>
      <c r="X71" s="91" t="s">
        <v>60</v>
      </c>
      <c r="Y71" s="91" t="s">
        <v>60</v>
      </c>
      <c r="Z71" s="96" t="s">
        <v>60</v>
      </c>
      <c r="AA71" s="208">
        <v>0</v>
      </c>
      <c r="AB71" s="131" t="s">
        <v>60</v>
      </c>
      <c r="AC71" s="2"/>
      <c r="AD71" s="175" t="s">
        <v>51</v>
      </c>
      <c r="AE71" s="176" t="s">
        <v>51</v>
      </c>
      <c r="AF71" s="69"/>
      <c r="AG71" s="175" t="s">
        <v>51</v>
      </c>
      <c r="AH71" s="176" t="s">
        <v>51</v>
      </c>
      <c r="AI71" s="69"/>
      <c r="AJ71" s="175" t="s">
        <v>51</v>
      </c>
      <c r="AK71" s="176" t="s">
        <v>51</v>
      </c>
      <c r="AL71" s="69"/>
      <c r="AM71" s="175" t="s">
        <v>51</v>
      </c>
      <c r="AN71" s="176" t="s">
        <v>51</v>
      </c>
      <c r="AO71" s="69"/>
      <c r="AP71" s="175" t="s">
        <v>51</v>
      </c>
      <c r="AQ71" s="176" t="s">
        <v>51</v>
      </c>
      <c r="AR71" s="73"/>
    </row>
    <row r="72" spans="1:44" s="168" customFormat="1" ht="43.5">
      <c r="A72" s="132">
        <v>4.15</v>
      </c>
      <c r="B72" s="133" t="s">
        <v>228</v>
      </c>
      <c r="C72" s="205">
        <v>0</v>
      </c>
      <c r="D72" s="78" t="s">
        <v>51</v>
      </c>
      <c r="E72" s="78" t="s">
        <v>51</v>
      </c>
      <c r="F72" s="78" t="s">
        <v>51</v>
      </c>
      <c r="G72" s="81" t="s">
        <v>51</v>
      </c>
      <c r="H72" s="81" t="s">
        <v>51</v>
      </c>
      <c r="I72" s="317"/>
      <c r="J72" s="288" t="s">
        <v>229</v>
      </c>
      <c r="K72" s="206" t="s">
        <v>60</v>
      </c>
      <c r="L72" s="207" t="s">
        <v>51</v>
      </c>
      <c r="M72" s="207" t="s">
        <v>51</v>
      </c>
      <c r="N72" s="207" t="s">
        <v>51</v>
      </c>
      <c r="O72" s="207" t="s">
        <v>51</v>
      </c>
      <c r="P72" s="207"/>
      <c r="Q72" s="207"/>
      <c r="R72" s="207"/>
      <c r="S72" s="207"/>
      <c r="T72" s="163"/>
      <c r="U72" s="164"/>
      <c r="V72" s="165"/>
      <c r="W72" s="91" t="s">
        <v>60</v>
      </c>
      <c r="X72" s="91" t="s">
        <v>60</v>
      </c>
      <c r="Y72" s="91" t="s">
        <v>60</v>
      </c>
      <c r="Z72" s="96" t="s">
        <v>60</v>
      </c>
      <c r="AA72" s="208">
        <v>0</v>
      </c>
      <c r="AB72" s="131" t="s">
        <v>60</v>
      </c>
      <c r="AC72" s="2"/>
      <c r="AD72" s="175" t="s">
        <v>51</v>
      </c>
      <c r="AE72" s="176" t="s">
        <v>51</v>
      </c>
      <c r="AF72" s="69"/>
      <c r="AG72" s="175" t="s">
        <v>51</v>
      </c>
      <c r="AH72" s="176" t="s">
        <v>51</v>
      </c>
      <c r="AI72" s="69"/>
      <c r="AJ72" s="175" t="s">
        <v>51</v>
      </c>
      <c r="AK72" s="176" t="s">
        <v>51</v>
      </c>
      <c r="AL72" s="69"/>
      <c r="AM72" s="175" t="s">
        <v>51</v>
      </c>
      <c r="AN72" s="176" t="s">
        <v>51</v>
      </c>
      <c r="AO72" s="69"/>
      <c r="AP72" s="175" t="s">
        <v>51</v>
      </c>
      <c r="AQ72" s="176" t="s">
        <v>51</v>
      </c>
      <c r="AR72" s="73"/>
    </row>
    <row r="73" spans="1:44" s="166" customFormat="1" ht="43.5">
      <c r="A73" s="91">
        <v>4.16</v>
      </c>
      <c r="B73" s="92" t="s">
        <v>230</v>
      </c>
      <c r="C73" s="205">
        <v>0</v>
      </c>
      <c r="D73" s="78" t="s">
        <v>51</v>
      </c>
      <c r="E73" s="78" t="s">
        <v>51</v>
      </c>
      <c r="F73" s="78" t="s">
        <v>51</v>
      </c>
      <c r="G73" s="81" t="s">
        <v>51</v>
      </c>
      <c r="H73" s="81" t="s">
        <v>51</v>
      </c>
      <c r="I73" s="317"/>
      <c r="J73" s="288" t="s">
        <v>231</v>
      </c>
      <c r="K73" s="206" t="s">
        <v>60</v>
      </c>
      <c r="L73" s="207" t="s">
        <v>51</v>
      </c>
      <c r="M73" s="207" t="s">
        <v>51</v>
      </c>
      <c r="N73" s="207" t="s">
        <v>51</v>
      </c>
      <c r="O73" s="207" t="s">
        <v>51</v>
      </c>
      <c r="P73" s="207"/>
      <c r="Q73" s="207"/>
      <c r="R73" s="207"/>
      <c r="S73" s="207"/>
      <c r="T73" s="163"/>
      <c r="U73" s="164"/>
      <c r="V73" s="165"/>
      <c r="W73" s="91" t="s">
        <v>60</v>
      </c>
      <c r="X73" s="91" t="s">
        <v>60</v>
      </c>
      <c r="Y73" s="91" t="s">
        <v>60</v>
      </c>
      <c r="Z73" s="96" t="s">
        <v>60</v>
      </c>
      <c r="AA73" s="208">
        <v>0</v>
      </c>
      <c r="AB73" s="131" t="s">
        <v>60</v>
      </c>
      <c r="AC73" s="2"/>
      <c r="AD73" s="175" t="s">
        <v>51</v>
      </c>
      <c r="AE73" s="176" t="s">
        <v>51</v>
      </c>
      <c r="AF73" s="69"/>
      <c r="AG73" s="175" t="s">
        <v>51</v>
      </c>
      <c r="AH73" s="176" t="s">
        <v>51</v>
      </c>
      <c r="AI73" s="69"/>
      <c r="AJ73" s="175" t="s">
        <v>51</v>
      </c>
      <c r="AK73" s="176" t="s">
        <v>51</v>
      </c>
      <c r="AL73" s="69"/>
      <c r="AM73" s="175" t="s">
        <v>51</v>
      </c>
      <c r="AN73" s="176" t="s">
        <v>51</v>
      </c>
      <c r="AO73" s="69"/>
      <c r="AP73" s="175" t="s">
        <v>51</v>
      </c>
      <c r="AQ73" s="176" t="s">
        <v>51</v>
      </c>
      <c r="AR73" s="73"/>
    </row>
    <row r="74" spans="1:44" s="168" customFormat="1" ht="43.5">
      <c r="A74" s="132">
        <v>4.17</v>
      </c>
      <c r="B74" s="133" t="s">
        <v>232</v>
      </c>
      <c r="C74" s="205">
        <v>0</v>
      </c>
      <c r="D74" s="78" t="s">
        <v>51</v>
      </c>
      <c r="E74" s="78" t="s">
        <v>51</v>
      </c>
      <c r="F74" s="78" t="s">
        <v>51</v>
      </c>
      <c r="G74" s="81" t="s">
        <v>51</v>
      </c>
      <c r="H74" s="81" t="s">
        <v>51</v>
      </c>
      <c r="I74" s="317"/>
      <c r="J74" s="288" t="s">
        <v>223</v>
      </c>
      <c r="K74" s="206" t="s">
        <v>60</v>
      </c>
      <c r="L74" s="207" t="s">
        <v>51</v>
      </c>
      <c r="M74" s="207" t="s">
        <v>51</v>
      </c>
      <c r="N74" s="207" t="s">
        <v>51</v>
      </c>
      <c r="O74" s="207" t="s">
        <v>51</v>
      </c>
      <c r="P74" s="207"/>
      <c r="Q74" s="207"/>
      <c r="R74" s="207"/>
      <c r="S74" s="207"/>
      <c r="T74" s="163"/>
      <c r="U74" s="164"/>
      <c r="V74" s="165"/>
      <c r="W74" s="91" t="s">
        <v>60</v>
      </c>
      <c r="X74" s="91" t="s">
        <v>60</v>
      </c>
      <c r="Y74" s="91" t="s">
        <v>60</v>
      </c>
      <c r="Z74" s="96" t="s">
        <v>60</v>
      </c>
      <c r="AA74" s="208">
        <v>0</v>
      </c>
      <c r="AB74" s="131" t="s">
        <v>60</v>
      </c>
      <c r="AC74" s="2"/>
      <c r="AD74" s="175" t="s">
        <v>51</v>
      </c>
      <c r="AE74" s="176" t="s">
        <v>51</v>
      </c>
      <c r="AF74" s="69"/>
      <c r="AG74" s="175" t="s">
        <v>51</v>
      </c>
      <c r="AH74" s="176" t="s">
        <v>51</v>
      </c>
      <c r="AI74" s="69"/>
      <c r="AJ74" s="175" t="s">
        <v>51</v>
      </c>
      <c r="AK74" s="176" t="s">
        <v>51</v>
      </c>
      <c r="AL74" s="69"/>
      <c r="AM74" s="175" t="s">
        <v>51</v>
      </c>
      <c r="AN74" s="176" t="s">
        <v>51</v>
      </c>
      <c r="AO74" s="69"/>
      <c r="AP74" s="175" t="s">
        <v>51</v>
      </c>
      <c r="AQ74" s="176" t="s">
        <v>51</v>
      </c>
      <c r="AR74" s="73"/>
    </row>
    <row r="75" spans="1:44" s="166" customFormat="1" ht="43.5">
      <c r="A75" s="91">
        <v>4.18</v>
      </c>
      <c r="B75" s="92" t="s">
        <v>233</v>
      </c>
      <c r="C75" s="205">
        <v>0</v>
      </c>
      <c r="D75" s="78" t="s">
        <v>51</v>
      </c>
      <c r="E75" s="78" t="s">
        <v>51</v>
      </c>
      <c r="F75" s="78" t="s">
        <v>51</v>
      </c>
      <c r="G75" s="81" t="s">
        <v>51</v>
      </c>
      <c r="H75" s="81" t="s">
        <v>51</v>
      </c>
      <c r="I75" s="317"/>
      <c r="J75" s="288" t="s">
        <v>234</v>
      </c>
      <c r="K75" s="206" t="s">
        <v>60</v>
      </c>
      <c r="L75" s="207" t="s">
        <v>51</v>
      </c>
      <c r="M75" s="207" t="s">
        <v>51</v>
      </c>
      <c r="N75" s="207" t="s">
        <v>51</v>
      </c>
      <c r="O75" s="207" t="s">
        <v>51</v>
      </c>
      <c r="P75" s="207"/>
      <c r="Q75" s="207"/>
      <c r="R75" s="207"/>
      <c r="S75" s="207"/>
      <c r="T75" s="163"/>
      <c r="U75" s="164"/>
      <c r="V75" s="165"/>
      <c r="W75" s="91" t="s">
        <v>60</v>
      </c>
      <c r="X75" s="91" t="s">
        <v>60</v>
      </c>
      <c r="Y75" s="91" t="s">
        <v>60</v>
      </c>
      <c r="Z75" s="96" t="s">
        <v>60</v>
      </c>
      <c r="AA75" s="208">
        <v>0</v>
      </c>
      <c r="AB75" s="131" t="s">
        <v>60</v>
      </c>
      <c r="AC75" s="2"/>
      <c r="AD75" s="175" t="s">
        <v>51</v>
      </c>
      <c r="AE75" s="176" t="s">
        <v>51</v>
      </c>
      <c r="AF75" s="69"/>
      <c r="AG75" s="175" t="s">
        <v>51</v>
      </c>
      <c r="AH75" s="176" t="s">
        <v>51</v>
      </c>
      <c r="AI75" s="69"/>
      <c r="AJ75" s="175" t="s">
        <v>51</v>
      </c>
      <c r="AK75" s="176" t="s">
        <v>51</v>
      </c>
      <c r="AL75" s="69"/>
      <c r="AM75" s="175" t="s">
        <v>51</v>
      </c>
      <c r="AN75" s="176" t="s">
        <v>51</v>
      </c>
      <c r="AO75" s="69"/>
      <c r="AP75" s="175" t="s">
        <v>51</v>
      </c>
      <c r="AQ75" s="176" t="s">
        <v>51</v>
      </c>
      <c r="AR75" s="73"/>
    </row>
    <row r="76" spans="1:44" s="178" customFormat="1" ht="43.5">
      <c r="A76" s="170">
        <v>4.19</v>
      </c>
      <c r="B76" s="171" t="s">
        <v>235</v>
      </c>
      <c r="C76" s="205">
        <v>0</v>
      </c>
      <c r="D76" s="78" t="s">
        <v>51</v>
      </c>
      <c r="E76" s="78" t="s">
        <v>51</v>
      </c>
      <c r="F76" s="78" t="s">
        <v>51</v>
      </c>
      <c r="G76" s="81" t="s">
        <v>51</v>
      </c>
      <c r="H76" s="81" t="s">
        <v>51</v>
      </c>
      <c r="I76" s="317"/>
      <c r="J76" s="288">
        <v>1</v>
      </c>
      <c r="K76" s="206" t="s">
        <v>60</v>
      </c>
      <c r="L76" s="207" t="s">
        <v>51</v>
      </c>
      <c r="M76" s="207" t="s">
        <v>51</v>
      </c>
      <c r="N76" s="207" t="s">
        <v>51</v>
      </c>
      <c r="O76" s="207" t="s">
        <v>51</v>
      </c>
      <c r="P76" s="207"/>
      <c r="Q76" s="207"/>
      <c r="R76" s="207"/>
      <c r="S76" s="207"/>
      <c r="T76" s="163"/>
      <c r="U76" s="164"/>
      <c r="V76" s="165"/>
      <c r="W76" s="91" t="s">
        <v>60</v>
      </c>
      <c r="X76" s="91" t="s">
        <v>60</v>
      </c>
      <c r="Y76" s="91" t="s">
        <v>60</v>
      </c>
      <c r="Z76" s="96" t="s">
        <v>60</v>
      </c>
      <c r="AA76" s="208">
        <v>0</v>
      </c>
      <c r="AB76" s="131" t="s">
        <v>60</v>
      </c>
      <c r="AC76" s="2"/>
      <c r="AD76" s="175" t="s">
        <v>51</v>
      </c>
      <c r="AE76" s="176" t="s">
        <v>51</v>
      </c>
      <c r="AF76" s="69"/>
      <c r="AG76" s="175" t="s">
        <v>51</v>
      </c>
      <c r="AH76" s="176" t="s">
        <v>51</v>
      </c>
      <c r="AI76" s="69"/>
      <c r="AJ76" s="175" t="s">
        <v>51</v>
      </c>
      <c r="AK76" s="176" t="s">
        <v>51</v>
      </c>
      <c r="AL76" s="69"/>
      <c r="AM76" s="175" t="s">
        <v>51</v>
      </c>
      <c r="AN76" s="176" t="s">
        <v>51</v>
      </c>
      <c r="AO76" s="69"/>
      <c r="AP76" s="175" t="s">
        <v>51</v>
      </c>
      <c r="AQ76" s="176" t="s">
        <v>51</v>
      </c>
      <c r="AR76" s="73"/>
    </row>
    <row r="77" spans="1:44" s="263" customFormat="1" ht="21.75">
      <c r="A77" s="253" t="s">
        <v>236</v>
      </c>
      <c r="B77" s="254"/>
      <c r="C77" s="318">
        <v>20</v>
      </c>
      <c r="D77" s="319"/>
      <c r="E77" s="320"/>
      <c r="F77" s="320"/>
      <c r="G77" s="321"/>
      <c r="H77" s="320"/>
      <c r="I77" s="321"/>
      <c r="J77" s="322"/>
      <c r="K77" s="323"/>
      <c r="L77" s="324"/>
      <c r="M77" s="323"/>
      <c r="N77" s="323"/>
      <c r="O77" s="323"/>
      <c r="P77" s="61"/>
      <c r="Q77" s="61"/>
      <c r="R77" s="61"/>
      <c r="S77" s="61"/>
      <c r="T77" s="62"/>
      <c r="U77" s="63"/>
      <c r="W77" s="325"/>
      <c r="X77" s="326"/>
      <c r="Z77" s="322"/>
      <c r="AA77" s="318">
        <v>20</v>
      </c>
      <c r="AB77" s="259"/>
      <c r="AC77" s="73"/>
      <c r="AD77" s="260"/>
      <c r="AE77" s="261"/>
      <c r="AF77" s="69"/>
      <c r="AG77" s="260"/>
      <c r="AH77" s="261"/>
      <c r="AI77" s="69"/>
      <c r="AJ77" s="260"/>
      <c r="AK77" s="261"/>
      <c r="AL77" s="69"/>
      <c r="AM77" s="260"/>
      <c r="AN77" s="261"/>
      <c r="AO77" s="69"/>
      <c r="AP77" s="260"/>
      <c r="AQ77" s="262"/>
      <c r="AR77" s="73"/>
    </row>
    <row r="78" spans="1:44" s="168" customFormat="1" ht="21.75">
      <c r="A78" s="327" t="s">
        <v>49</v>
      </c>
      <c r="B78" s="133"/>
      <c r="C78" s="143"/>
      <c r="D78" s="328"/>
      <c r="E78" s="329"/>
      <c r="F78" s="329"/>
      <c r="G78" s="330"/>
      <c r="H78" s="329"/>
      <c r="I78" s="330"/>
      <c r="J78" s="331"/>
      <c r="K78" s="150"/>
      <c r="L78" s="122"/>
      <c r="M78" s="150"/>
      <c r="N78" s="150"/>
      <c r="O78" s="150"/>
      <c r="P78" s="120"/>
      <c r="Q78" s="120"/>
      <c r="R78" s="120"/>
      <c r="S78" s="120"/>
      <c r="T78" s="151"/>
      <c r="U78" s="152"/>
      <c r="V78" s="153"/>
      <c r="W78" s="332"/>
      <c r="X78" s="333"/>
      <c r="Y78" s="152"/>
      <c r="Z78" s="334"/>
      <c r="AA78" s="143"/>
      <c r="AB78" s="209"/>
      <c r="AC78" s="73"/>
      <c r="AD78" s="210"/>
      <c r="AE78" s="160"/>
      <c r="AF78" s="69"/>
      <c r="AG78" s="210"/>
      <c r="AH78" s="160"/>
      <c r="AI78" s="69"/>
      <c r="AJ78" s="210"/>
      <c r="AK78" s="160"/>
      <c r="AL78" s="69"/>
      <c r="AM78" s="210"/>
      <c r="AN78" s="160"/>
      <c r="AO78" s="69"/>
      <c r="AP78" s="210"/>
      <c r="AQ78" s="209"/>
      <c r="AR78" s="73"/>
    </row>
    <row r="79" spans="1:44" s="166" customFormat="1" ht="22.5">
      <c r="A79" s="91">
        <v>5.1</v>
      </c>
      <c r="B79" s="92" t="s">
        <v>237</v>
      </c>
      <c r="C79" s="93">
        <v>2.5</v>
      </c>
      <c r="D79" s="78" t="s">
        <v>82</v>
      </c>
      <c r="E79" s="78" t="s">
        <v>238</v>
      </c>
      <c r="F79" s="78" t="s">
        <v>239</v>
      </c>
      <c r="G79" s="91"/>
      <c r="H79" s="91"/>
      <c r="I79" s="91"/>
      <c r="J79" s="93" t="s">
        <v>240</v>
      </c>
      <c r="K79" s="94"/>
      <c r="L79" s="94"/>
      <c r="M79" s="94"/>
      <c r="N79" s="94"/>
      <c r="O79" s="94"/>
      <c r="P79" s="94"/>
      <c r="Q79" s="94"/>
      <c r="R79" s="94"/>
      <c r="S79" s="94"/>
      <c r="T79" s="163">
        <v>1</v>
      </c>
      <c r="U79" s="164"/>
      <c r="V79" s="165"/>
      <c r="W79" s="91" t="s">
        <v>240</v>
      </c>
      <c r="X79" s="91" t="s">
        <v>240</v>
      </c>
      <c r="Y79" s="91" t="s">
        <v>240</v>
      </c>
      <c r="Z79" s="96" t="s">
        <v>240</v>
      </c>
      <c r="AA79" s="97">
        <v>2.5</v>
      </c>
      <c r="AB79" s="85" t="s">
        <v>35</v>
      </c>
      <c r="AC79" s="2"/>
      <c r="AD79" s="286"/>
      <c r="AE79" s="176"/>
      <c r="AF79" s="69"/>
      <c r="AG79" s="175"/>
      <c r="AH79" s="176"/>
      <c r="AI79" s="69"/>
      <c r="AJ79" s="286"/>
      <c r="AK79" s="176"/>
      <c r="AL79" s="69"/>
      <c r="AM79" s="286"/>
      <c r="AN79" s="176"/>
      <c r="AO79" s="69"/>
      <c r="AP79" s="286"/>
      <c r="AQ79" s="177"/>
      <c r="AR79" s="73"/>
    </row>
    <row r="80" spans="1:44" s="168" customFormat="1" ht="65.25">
      <c r="A80" s="132">
        <v>5.2</v>
      </c>
      <c r="B80" s="133" t="s">
        <v>241</v>
      </c>
      <c r="C80" s="93">
        <v>2.5</v>
      </c>
      <c r="D80" s="78" t="s">
        <v>215</v>
      </c>
      <c r="E80" s="78" t="s">
        <v>242</v>
      </c>
      <c r="F80" s="78" t="s">
        <v>142</v>
      </c>
      <c r="G80" s="91"/>
      <c r="H80" s="91"/>
      <c r="I80" s="91"/>
      <c r="J80" s="93" t="s">
        <v>143</v>
      </c>
      <c r="K80" s="94"/>
      <c r="L80" s="94"/>
      <c r="M80" s="94"/>
      <c r="N80" s="94"/>
      <c r="O80" s="94"/>
      <c r="P80" s="94"/>
      <c r="Q80" s="94"/>
      <c r="R80" s="94"/>
      <c r="S80" s="94"/>
      <c r="T80" s="163">
        <v>1</v>
      </c>
      <c r="U80" s="164"/>
      <c r="V80" s="165"/>
      <c r="W80" s="91" t="s">
        <v>143</v>
      </c>
      <c r="X80" s="91" t="s">
        <v>143</v>
      </c>
      <c r="Y80" s="91" t="s">
        <v>143</v>
      </c>
      <c r="Z80" s="96" t="s">
        <v>143</v>
      </c>
      <c r="AA80" s="97">
        <v>2.5</v>
      </c>
      <c r="AB80" s="85" t="s">
        <v>35</v>
      </c>
      <c r="AC80" s="2"/>
      <c r="AD80" s="335">
        <v>3.34</v>
      </c>
      <c r="AE80" s="85" t="s">
        <v>35</v>
      </c>
      <c r="AF80" s="99"/>
      <c r="AG80" s="98">
        <v>3.34</v>
      </c>
      <c r="AH80" s="85" t="s">
        <v>35</v>
      </c>
      <c r="AI80" s="99"/>
      <c r="AJ80" s="335">
        <v>3.34</v>
      </c>
      <c r="AK80" s="85" t="s">
        <v>35</v>
      </c>
      <c r="AL80" s="99"/>
      <c r="AM80" s="335">
        <v>3.34</v>
      </c>
      <c r="AN80" s="85" t="s">
        <v>35</v>
      </c>
      <c r="AO80" s="99"/>
      <c r="AP80" s="335">
        <v>3.34</v>
      </c>
      <c r="AQ80" s="85" t="s">
        <v>35</v>
      </c>
      <c r="AR80" s="73"/>
    </row>
    <row r="81" spans="1:44" s="166" customFormat="1" ht="65.25">
      <c r="A81" s="91">
        <v>5.3</v>
      </c>
      <c r="B81" s="92" t="s">
        <v>243</v>
      </c>
      <c r="C81" s="93">
        <v>2.5</v>
      </c>
      <c r="D81" s="78" t="s">
        <v>244</v>
      </c>
      <c r="E81" s="78" t="s">
        <v>245</v>
      </c>
      <c r="F81" s="78" t="s">
        <v>217</v>
      </c>
      <c r="G81" s="91"/>
      <c r="H81" s="91"/>
      <c r="I81" s="91"/>
      <c r="J81" s="93" t="s">
        <v>246</v>
      </c>
      <c r="K81" s="94"/>
      <c r="L81" s="94"/>
      <c r="M81" s="94"/>
      <c r="N81" s="94"/>
      <c r="O81" s="94"/>
      <c r="P81" s="94"/>
      <c r="Q81" s="94"/>
      <c r="R81" s="94"/>
      <c r="S81" s="94"/>
      <c r="T81" s="163">
        <v>1</v>
      </c>
      <c r="U81" s="164"/>
      <c r="V81" s="165"/>
      <c r="W81" s="91" t="s">
        <v>246</v>
      </c>
      <c r="X81" s="91" t="s">
        <v>246</v>
      </c>
      <c r="Y81" s="91" t="s">
        <v>246</v>
      </c>
      <c r="Z81" s="96" t="s">
        <v>246</v>
      </c>
      <c r="AA81" s="97">
        <v>2.5</v>
      </c>
      <c r="AB81" s="85" t="s">
        <v>35</v>
      </c>
      <c r="AC81" s="2"/>
      <c r="AD81" s="336">
        <v>3.33</v>
      </c>
      <c r="AE81" s="85" t="s">
        <v>35</v>
      </c>
      <c r="AF81" s="99"/>
      <c r="AG81" s="98">
        <v>3.33</v>
      </c>
      <c r="AH81" s="85" t="s">
        <v>35</v>
      </c>
      <c r="AI81" s="99"/>
      <c r="AJ81" s="336">
        <v>3.33</v>
      </c>
      <c r="AK81" s="85" t="s">
        <v>35</v>
      </c>
      <c r="AL81" s="99"/>
      <c r="AM81" s="336">
        <v>3.33</v>
      </c>
      <c r="AN81" s="85" t="s">
        <v>35</v>
      </c>
      <c r="AO81" s="99"/>
      <c r="AP81" s="336">
        <v>3.33</v>
      </c>
      <c r="AQ81" s="85" t="s">
        <v>35</v>
      </c>
      <c r="AR81" s="73"/>
    </row>
    <row r="82" spans="1:44" s="168" customFormat="1" ht="22.5">
      <c r="A82" s="132">
        <v>5.4</v>
      </c>
      <c r="B82" s="133" t="s">
        <v>247</v>
      </c>
      <c r="C82" s="93">
        <v>2.5</v>
      </c>
      <c r="D82" s="78" t="s">
        <v>248</v>
      </c>
      <c r="E82" s="78" t="s">
        <v>249</v>
      </c>
      <c r="F82" s="78" t="s">
        <v>250</v>
      </c>
      <c r="G82" s="91"/>
      <c r="H82" s="91"/>
      <c r="I82" s="91"/>
      <c r="J82" s="93" t="s">
        <v>251</v>
      </c>
      <c r="K82" s="94"/>
      <c r="L82" s="94"/>
      <c r="M82" s="94"/>
      <c r="N82" s="94"/>
      <c r="O82" s="94"/>
      <c r="P82" s="94"/>
      <c r="Q82" s="94"/>
      <c r="R82" s="94"/>
      <c r="S82" s="94"/>
      <c r="T82" s="163">
        <v>1</v>
      </c>
      <c r="U82" s="164"/>
      <c r="V82" s="165"/>
      <c r="W82" s="91" t="s">
        <v>251</v>
      </c>
      <c r="X82" s="91" t="s">
        <v>251</v>
      </c>
      <c r="Y82" s="91" t="s">
        <v>251</v>
      </c>
      <c r="Z82" s="96" t="s">
        <v>251</v>
      </c>
      <c r="AA82" s="97">
        <v>2.5</v>
      </c>
      <c r="AB82" s="85" t="s">
        <v>35</v>
      </c>
      <c r="AC82" s="2"/>
      <c r="AD82" s="337">
        <v>3.33</v>
      </c>
      <c r="AE82" s="85" t="s">
        <v>35</v>
      </c>
      <c r="AF82" s="99"/>
      <c r="AG82" s="98">
        <v>3.33</v>
      </c>
      <c r="AH82" s="85" t="s">
        <v>35</v>
      </c>
      <c r="AI82" s="99"/>
      <c r="AJ82" s="337">
        <v>3.33</v>
      </c>
      <c r="AK82" s="85" t="s">
        <v>35</v>
      </c>
      <c r="AL82" s="99"/>
      <c r="AM82" s="337">
        <v>3.33</v>
      </c>
      <c r="AN82" s="85" t="s">
        <v>35</v>
      </c>
      <c r="AO82" s="99"/>
      <c r="AP82" s="337">
        <v>3.33</v>
      </c>
      <c r="AQ82" s="85" t="s">
        <v>35</v>
      </c>
      <c r="AR82" s="73"/>
    </row>
    <row r="83" spans="1:44" s="166" customFormat="1" ht="43.5">
      <c r="A83" s="91">
        <v>5.5</v>
      </c>
      <c r="B83" s="92" t="s">
        <v>252</v>
      </c>
      <c r="C83" s="93">
        <v>2.5</v>
      </c>
      <c r="D83" s="78" t="s">
        <v>253</v>
      </c>
      <c r="E83" s="78" t="s">
        <v>254</v>
      </c>
      <c r="F83" s="78" t="s">
        <v>255</v>
      </c>
      <c r="G83" s="91"/>
      <c r="H83" s="91"/>
      <c r="I83" s="91"/>
      <c r="J83" s="93" t="s">
        <v>256</v>
      </c>
      <c r="K83" s="94"/>
      <c r="L83" s="94"/>
      <c r="M83" s="94"/>
      <c r="N83" s="94"/>
      <c r="O83" s="94"/>
      <c r="P83" s="94"/>
      <c r="Q83" s="94"/>
      <c r="R83" s="94"/>
      <c r="S83" s="94"/>
      <c r="T83" s="163">
        <v>1</v>
      </c>
      <c r="U83" s="164"/>
      <c r="V83" s="165"/>
      <c r="W83" s="91" t="s">
        <v>256</v>
      </c>
      <c r="X83" s="91" t="s">
        <v>256</v>
      </c>
      <c r="Y83" s="91" t="s">
        <v>256</v>
      </c>
      <c r="Z83" s="96" t="s">
        <v>256</v>
      </c>
      <c r="AA83" s="97">
        <v>2.5</v>
      </c>
      <c r="AB83" s="85" t="s">
        <v>35</v>
      </c>
      <c r="AC83" s="2"/>
      <c r="AD83" s="335">
        <v>3.33</v>
      </c>
      <c r="AE83" s="85" t="s">
        <v>35</v>
      </c>
      <c r="AF83" s="99"/>
      <c r="AG83" s="98">
        <v>3.33</v>
      </c>
      <c r="AH83" s="85" t="s">
        <v>35</v>
      </c>
      <c r="AI83" s="99"/>
      <c r="AJ83" s="335">
        <v>3.33</v>
      </c>
      <c r="AK83" s="85" t="s">
        <v>35</v>
      </c>
      <c r="AL83" s="99"/>
      <c r="AM83" s="335">
        <v>3.33</v>
      </c>
      <c r="AN83" s="85" t="s">
        <v>35</v>
      </c>
      <c r="AO83" s="99"/>
      <c r="AP83" s="335">
        <v>3.33</v>
      </c>
      <c r="AQ83" s="85" t="s">
        <v>35</v>
      </c>
      <c r="AR83" s="73"/>
    </row>
    <row r="84" spans="1:44" s="168" customFormat="1" ht="43.5">
      <c r="A84" s="132">
        <v>5.6</v>
      </c>
      <c r="B84" s="133" t="s">
        <v>257</v>
      </c>
      <c r="C84" s="93">
        <v>2.5</v>
      </c>
      <c r="D84" s="78" t="s">
        <v>258</v>
      </c>
      <c r="E84" s="78" t="s">
        <v>259</v>
      </c>
      <c r="F84" s="78" t="s">
        <v>260</v>
      </c>
      <c r="G84" s="91"/>
      <c r="H84" s="91"/>
      <c r="I84" s="91"/>
      <c r="J84" s="93" t="s">
        <v>261</v>
      </c>
      <c r="K84" s="94"/>
      <c r="L84" s="94"/>
      <c r="M84" s="94"/>
      <c r="N84" s="94"/>
      <c r="O84" s="94"/>
      <c r="P84" s="94"/>
      <c r="Q84" s="94"/>
      <c r="R84" s="94"/>
      <c r="S84" s="94"/>
      <c r="T84" s="163">
        <v>1</v>
      </c>
      <c r="U84" s="164"/>
      <c r="V84" s="165"/>
      <c r="W84" s="91" t="s">
        <v>261</v>
      </c>
      <c r="X84" s="91" t="s">
        <v>261</v>
      </c>
      <c r="Y84" s="91" t="s">
        <v>261</v>
      </c>
      <c r="Z84" s="96" t="s">
        <v>261</v>
      </c>
      <c r="AA84" s="97">
        <v>2.5</v>
      </c>
      <c r="AB84" s="85" t="s">
        <v>35</v>
      </c>
      <c r="AC84" s="2"/>
      <c r="AD84" s="337">
        <v>3.34</v>
      </c>
      <c r="AE84" s="85" t="s">
        <v>35</v>
      </c>
      <c r="AF84" s="99"/>
      <c r="AG84" s="98">
        <v>3.34</v>
      </c>
      <c r="AH84" s="85" t="s">
        <v>35</v>
      </c>
      <c r="AI84" s="99"/>
      <c r="AJ84" s="337">
        <v>3.34</v>
      </c>
      <c r="AK84" s="85" t="s">
        <v>35</v>
      </c>
      <c r="AL84" s="99"/>
      <c r="AM84" s="337">
        <v>3.34</v>
      </c>
      <c r="AN84" s="85" t="s">
        <v>35</v>
      </c>
      <c r="AO84" s="99"/>
      <c r="AP84" s="337">
        <v>3.34</v>
      </c>
      <c r="AQ84" s="85" t="s">
        <v>35</v>
      </c>
      <c r="AR84" s="73"/>
    </row>
    <row r="85" spans="1:44" s="166" customFormat="1" ht="43.5">
      <c r="A85" s="91">
        <v>5.7</v>
      </c>
      <c r="B85" s="92" t="s">
        <v>262</v>
      </c>
      <c r="C85" s="93">
        <v>2.5</v>
      </c>
      <c r="D85" s="78" t="s">
        <v>263</v>
      </c>
      <c r="E85" s="78" t="s">
        <v>264</v>
      </c>
      <c r="F85" s="78" t="s">
        <v>265</v>
      </c>
      <c r="G85" s="338"/>
      <c r="H85" s="338"/>
      <c r="I85" s="338"/>
      <c r="J85" s="339" t="s">
        <v>263</v>
      </c>
      <c r="K85" s="94"/>
      <c r="L85" s="94"/>
      <c r="M85" s="94"/>
      <c r="N85" s="94"/>
      <c r="O85" s="94"/>
      <c r="P85" s="94"/>
      <c r="Q85" s="94"/>
      <c r="R85" s="94"/>
      <c r="S85" s="94"/>
      <c r="T85" s="163">
        <v>1</v>
      </c>
      <c r="U85" s="164"/>
      <c r="V85" s="165"/>
      <c r="W85" s="338" t="s">
        <v>263</v>
      </c>
      <c r="X85" s="338" t="s">
        <v>263</v>
      </c>
      <c r="Y85" s="338" t="s">
        <v>263</v>
      </c>
      <c r="Z85" s="340" t="s">
        <v>263</v>
      </c>
      <c r="AA85" s="97">
        <v>2.5</v>
      </c>
      <c r="AB85" s="85" t="s">
        <v>35</v>
      </c>
      <c r="AC85" s="341"/>
      <c r="AD85" s="342" t="s">
        <v>51</v>
      </c>
      <c r="AE85" s="139" t="s">
        <v>60</v>
      </c>
      <c r="AF85" s="99"/>
      <c r="AG85" s="138" t="s">
        <v>51</v>
      </c>
      <c r="AH85" s="139" t="s">
        <v>60</v>
      </c>
      <c r="AI85" s="99"/>
      <c r="AJ85" s="342" t="s">
        <v>51</v>
      </c>
      <c r="AK85" s="139" t="s">
        <v>60</v>
      </c>
      <c r="AL85" s="99"/>
      <c r="AM85" s="342" t="s">
        <v>51</v>
      </c>
      <c r="AN85" s="139" t="s">
        <v>60</v>
      </c>
      <c r="AO85" s="99"/>
      <c r="AP85" s="342" t="s">
        <v>51</v>
      </c>
      <c r="AQ85" s="139" t="s">
        <v>60</v>
      </c>
      <c r="AR85" s="73"/>
    </row>
    <row r="86" spans="1:44" s="168" customFormat="1" ht="43.5">
      <c r="A86" s="132">
        <v>5.8</v>
      </c>
      <c r="B86" s="133" t="s">
        <v>266</v>
      </c>
      <c r="C86" s="93">
        <v>2.5</v>
      </c>
      <c r="D86" s="78" t="s">
        <v>267</v>
      </c>
      <c r="E86" s="78" t="s">
        <v>150</v>
      </c>
      <c r="F86" s="78" t="s">
        <v>268</v>
      </c>
      <c r="G86" s="91"/>
      <c r="H86" s="91"/>
      <c r="I86" s="91"/>
      <c r="J86" s="93" t="s">
        <v>269</v>
      </c>
      <c r="K86" s="94"/>
      <c r="L86" s="94"/>
      <c r="M86" s="94"/>
      <c r="N86" s="94"/>
      <c r="O86" s="94"/>
      <c r="P86" s="94"/>
      <c r="Q86" s="94"/>
      <c r="R86" s="94"/>
      <c r="S86" s="94"/>
      <c r="T86" s="163">
        <v>1</v>
      </c>
      <c r="U86" s="164"/>
      <c r="V86" s="165"/>
      <c r="W86" s="91" t="s">
        <v>269</v>
      </c>
      <c r="X86" s="91" t="s">
        <v>269</v>
      </c>
      <c r="Y86" s="91" t="s">
        <v>269</v>
      </c>
      <c r="Z86" s="96" t="s">
        <v>269</v>
      </c>
      <c r="AA86" s="97">
        <v>2.5</v>
      </c>
      <c r="AB86" s="85" t="s">
        <v>35</v>
      </c>
      <c r="AC86" s="2"/>
      <c r="AD86" s="335">
        <v>3.33</v>
      </c>
      <c r="AE86" s="85" t="s">
        <v>35</v>
      </c>
      <c r="AF86" s="99"/>
      <c r="AG86" s="98">
        <v>3.33</v>
      </c>
      <c r="AH86" s="85" t="s">
        <v>35</v>
      </c>
      <c r="AI86" s="99"/>
      <c r="AJ86" s="335">
        <v>3.33</v>
      </c>
      <c r="AK86" s="85" t="s">
        <v>35</v>
      </c>
      <c r="AL86" s="99"/>
      <c r="AM86" s="335">
        <v>3.33</v>
      </c>
      <c r="AN86" s="85" t="s">
        <v>35</v>
      </c>
      <c r="AO86" s="99"/>
      <c r="AP86" s="335">
        <v>3.33</v>
      </c>
      <c r="AQ86" s="85" t="s">
        <v>35</v>
      </c>
      <c r="AR86" s="73"/>
    </row>
    <row r="87" spans="1:44" s="202" customFormat="1" ht="21.75">
      <c r="A87" s="181" t="s">
        <v>129</v>
      </c>
      <c r="B87" s="182"/>
      <c r="C87" s="343"/>
      <c r="D87" s="344"/>
      <c r="E87" s="345"/>
      <c r="F87" s="345"/>
      <c r="G87" s="346"/>
      <c r="H87" s="345"/>
      <c r="I87" s="346"/>
      <c r="J87" s="347"/>
      <c r="K87" s="348"/>
      <c r="L87" s="349"/>
      <c r="M87" s="348"/>
      <c r="N87" s="348"/>
      <c r="O87" s="348"/>
      <c r="P87" s="190"/>
      <c r="Q87" s="190"/>
      <c r="R87" s="190"/>
      <c r="S87" s="190"/>
      <c r="T87" s="191"/>
      <c r="U87" s="192"/>
      <c r="V87" s="350"/>
      <c r="W87" s="351"/>
      <c r="X87" s="352"/>
      <c r="Y87" s="350"/>
      <c r="Z87" s="347"/>
      <c r="AA87" s="343"/>
      <c r="AB87" s="196"/>
      <c r="AC87" s="73"/>
      <c r="AD87" s="353"/>
      <c r="AE87" s="200"/>
      <c r="AF87" s="69"/>
      <c r="AG87" s="353"/>
      <c r="AH87" s="200"/>
      <c r="AI87" s="69"/>
      <c r="AJ87" s="353"/>
      <c r="AK87" s="200"/>
      <c r="AL87" s="69"/>
      <c r="AM87" s="353"/>
      <c r="AN87" s="200"/>
      <c r="AO87" s="69"/>
      <c r="AP87" s="353"/>
      <c r="AQ87" s="201"/>
      <c r="AR87" s="73"/>
    </row>
    <row r="88" spans="1:44" s="168" customFormat="1" ht="43.5">
      <c r="A88" s="132">
        <v>5.9</v>
      </c>
      <c r="B88" s="133" t="s">
        <v>270</v>
      </c>
      <c r="C88" s="205">
        <v>0</v>
      </c>
      <c r="D88" s="78" t="s">
        <v>51</v>
      </c>
      <c r="E88" s="78" t="s">
        <v>51</v>
      </c>
      <c r="F88" s="78" t="s">
        <v>51</v>
      </c>
      <c r="G88" s="91"/>
      <c r="H88" s="91"/>
      <c r="I88" s="91"/>
      <c r="J88" s="93">
        <v>6</v>
      </c>
      <c r="K88" s="206" t="s">
        <v>60</v>
      </c>
      <c r="L88" s="207" t="s">
        <v>51</v>
      </c>
      <c r="M88" s="207" t="s">
        <v>51</v>
      </c>
      <c r="N88" s="207" t="s">
        <v>51</v>
      </c>
      <c r="O88" s="207" t="s">
        <v>51</v>
      </c>
      <c r="P88" s="207"/>
      <c r="Q88" s="207"/>
      <c r="R88" s="207"/>
      <c r="S88" s="207"/>
      <c r="T88" s="163"/>
      <c r="U88" s="164"/>
      <c r="V88" s="165"/>
      <c r="W88" s="91" t="s">
        <v>60</v>
      </c>
      <c r="X88" s="91" t="s">
        <v>60</v>
      </c>
      <c r="Y88" s="91" t="s">
        <v>60</v>
      </c>
      <c r="Z88" s="96" t="s">
        <v>60</v>
      </c>
      <c r="AA88" s="208">
        <v>0</v>
      </c>
      <c r="AB88" s="131" t="s">
        <v>60</v>
      </c>
      <c r="AC88" s="2"/>
      <c r="AD88" s="175" t="s">
        <v>51</v>
      </c>
      <c r="AE88" s="176" t="s">
        <v>51</v>
      </c>
      <c r="AF88" s="69"/>
      <c r="AG88" s="175" t="s">
        <v>51</v>
      </c>
      <c r="AH88" s="176" t="s">
        <v>51</v>
      </c>
      <c r="AI88" s="69"/>
      <c r="AJ88" s="175" t="s">
        <v>51</v>
      </c>
      <c r="AK88" s="176" t="s">
        <v>51</v>
      </c>
      <c r="AL88" s="69"/>
      <c r="AM88" s="175" t="s">
        <v>51</v>
      </c>
      <c r="AN88" s="176" t="s">
        <v>51</v>
      </c>
      <c r="AO88" s="69"/>
      <c r="AP88" s="175" t="s">
        <v>51</v>
      </c>
      <c r="AQ88" s="176" t="s">
        <v>51</v>
      </c>
      <c r="AR88" s="73"/>
    </row>
    <row r="89" spans="1:44" s="166" customFormat="1" ht="43.5">
      <c r="A89" s="203">
        <v>5.1</v>
      </c>
      <c r="B89" s="92" t="s">
        <v>271</v>
      </c>
      <c r="C89" s="205">
        <v>0</v>
      </c>
      <c r="D89" s="78" t="s">
        <v>51</v>
      </c>
      <c r="E89" s="78" t="s">
        <v>51</v>
      </c>
      <c r="F89" s="78" t="s">
        <v>51</v>
      </c>
      <c r="G89" s="291"/>
      <c r="H89" s="291"/>
      <c r="I89" s="291"/>
      <c r="J89" s="292">
        <v>20000</v>
      </c>
      <c r="K89" s="206" t="s">
        <v>60</v>
      </c>
      <c r="L89" s="207" t="s">
        <v>51</v>
      </c>
      <c r="M89" s="207" t="s">
        <v>51</v>
      </c>
      <c r="N89" s="207" t="s">
        <v>51</v>
      </c>
      <c r="O89" s="207" t="s">
        <v>51</v>
      </c>
      <c r="P89" s="207"/>
      <c r="Q89" s="207"/>
      <c r="R89" s="207"/>
      <c r="S89" s="207"/>
      <c r="T89" s="163"/>
      <c r="U89" s="164"/>
      <c r="V89" s="165"/>
      <c r="W89" s="91" t="s">
        <v>60</v>
      </c>
      <c r="X89" s="91" t="s">
        <v>60</v>
      </c>
      <c r="Y89" s="91" t="s">
        <v>60</v>
      </c>
      <c r="Z89" s="96" t="s">
        <v>60</v>
      </c>
      <c r="AA89" s="208">
        <v>0</v>
      </c>
      <c r="AB89" s="131" t="s">
        <v>60</v>
      </c>
      <c r="AC89" s="2"/>
      <c r="AD89" s="175" t="s">
        <v>51</v>
      </c>
      <c r="AE89" s="176" t="s">
        <v>51</v>
      </c>
      <c r="AF89" s="69"/>
      <c r="AG89" s="175" t="s">
        <v>51</v>
      </c>
      <c r="AH89" s="176" t="s">
        <v>51</v>
      </c>
      <c r="AI89" s="69"/>
      <c r="AJ89" s="175" t="s">
        <v>51</v>
      </c>
      <c r="AK89" s="176" t="s">
        <v>51</v>
      </c>
      <c r="AL89" s="69"/>
      <c r="AM89" s="175" t="s">
        <v>51</v>
      </c>
      <c r="AN89" s="176" t="s">
        <v>51</v>
      </c>
      <c r="AO89" s="69"/>
      <c r="AP89" s="175" t="s">
        <v>51</v>
      </c>
      <c r="AQ89" s="176" t="s">
        <v>51</v>
      </c>
      <c r="AR89" s="73"/>
    </row>
    <row r="90" spans="1:44" s="166" customFormat="1" ht="21.75">
      <c r="A90" s="203">
        <v>5.11</v>
      </c>
      <c r="B90" s="92" t="s">
        <v>272</v>
      </c>
      <c r="C90" s="205">
        <v>0</v>
      </c>
      <c r="D90" s="78" t="s">
        <v>51</v>
      </c>
      <c r="E90" s="78" t="s">
        <v>51</v>
      </c>
      <c r="F90" s="78" t="s">
        <v>51</v>
      </c>
      <c r="G90" s="91"/>
      <c r="H90" s="91"/>
      <c r="I90" s="91"/>
      <c r="J90" s="93" t="s">
        <v>47</v>
      </c>
      <c r="K90" s="206" t="s">
        <v>60</v>
      </c>
      <c r="L90" s="207" t="s">
        <v>51</v>
      </c>
      <c r="M90" s="207" t="s">
        <v>51</v>
      </c>
      <c r="N90" s="207" t="s">
        <v>51</v>
      </c>
      <c r="O90" s="207" t="s">
        <v>51</v>
      </c>
      <c r="P90" s="207"/>
      <c r="Q90" s="207"/>
      <c r="R90" s="207"/>
      <c r="S90" s="207"/>
      <c r="T90" s="163"/>
      <c r="U90" s="164"/>
      <c r="V90" s="165"/>
      <c r="W90" s="91" t="s">
        <v>60</v>
      </c>
      <c r="X90" s="91" t="s">
        <v>60</v>
      </c>
      <c r="Y90" s="91" t="s">
        <v>60</v>
      </c>
      <c r="Z90" s="96" t="s">
        <v>60</v>
      </c>
      <c r="AA90" s="208">
        <v>0</v>
      </c>
      <c r="AB90" s="131" t="s">
        <v>60</v>
      </c>
      <c r="AC90" s="2"/>
      <c r="AD90" s="175" t="s">
        <v>51</v>
      </c>
      <c r="AE90" s="176" t="s">
        <v>51</v>
      </c>
      <c r="AF90" s="69"/>
      <c r="AG90" s="175" t="s">
        <v>51</v>
      </c>
      <c r="AH90" s="176" t="s">
        <v>51</v>
      </c>
      <c r="AI90" s="69"/>
      <c r="AJ90" s="175" t="s">
        <v>51</v>
      </c>
      <c r="AK90" s="176" t="s">
        <v>51</v>
      </c>
      <c r="AL90" s="69"/>
      <c r="AM90" s="175" t="s">
        <v>51</v>
      </c>
      <c r="AN90" s="176" t="s">
        <v>51</v>
      </c>
      <c r="AO90" s="69"/>
      <c r="AP90" s="175" t="s">
        <v>51</v>
      </c>
      <c r="AQ90" s="176" t="s">
        <v>51</v>
      </c>
      <c r="AR90" s="73"/>
    </row>
    <row r="91" spans="1:44" s="74" customFormat="1" ht="21.75">
      <c r="A91" s="53" t="s">
        <v>273</v>
      </c>
      <c r="B91" s="354"/>
      <c r="C91" s="355">
        <v>10</v>
      </c>
      <c r="D91" s="356"/>
      <c r="E91" s="357"/>
      <c r="F91" s="357"/>
      <c r="G91" s="358"/>
      <c r="H91" s="357"/>
      <c r="I91" s="358"/>
      <c r="J91" s="359"/>
      <c r="K91" s="360"/>
      <c r="L91" s="361"/>
      <c r="M91" s="360"/>
      <c r="N91" s="360"/>
      <c r="O91" s="360"/>
      <c r="P91" s="61"/>
      <c r="Q91" s="61"/>
      <c r="R91" s="61"/>
      <c r="S91" s="61"/>
      <c r="T91" s="62"/>
      <c r="U91" s="63"/>
      <c r="W91" s="362"/>
      <c r="X91" s="363"/>
      <c r="Z91" s="359"/>
      <c r="AA91" s="355">
        <v>10</v>
      </c>
      <c r="AB91" s="259"/>
      <c r="AC91" s="73"/>
      <c r="AD91" s="67"/>
      <c r="AE91" s="68"/>
      <c r="AF91" s="69"/>
      <c r="AG91" s="67"/>
      <c r="AH91" s="68"/>
      <c r="AI91" s="69"/>
      <c r="AJ91" s="67"/>
      <c r="AK91" s="68"/>
      <c r="AL91" s="69"/>
      <c r="AM91" s="67"/>
      <c r="AN91" s="68"/>
      <c r="AO91" s="69"/>
      <c r="AP91" s="67"/>
      <c r="AQ91" s="72"/>
      <c r="AR91" s="73"/>
    </row>
    <row r="92" spans="1:44" s="168" customFormat="1" ht="21.75">
      <c r="A92" s="327" t="s">
        <v>49</v>
      </c>
      <c r="B92" s="133"/>
      <c r="C92" s="143"/>
      <c r="D92" s="328"/>
      <c r="E92" s="329"/>
      <c r="F92" s="329"/>
      <c r="G92" s="330"/>
      <c r="H92" s="329"/>
      <c r="I92" s="330"/>
      <c r="J92" s="331"/>
      <c r="K92" s="150"/>
      <c r="L92" s="122"/>
      <c r="M92" s="150"/>
      <c r="N92" s="150"/>
      <c r="O92" s="150"/>
      <c r="P92" s="120"/>
      <c r="Q92" s="120"/>
      <c r="R92" s="120"/>
      <c r="S92" s="120"/>
      <c r="T92" s="151"/>
      <c r="U92" s="152"/>
      <c r="V92" s="153"/>
      <c r="W92" s="332"/>
      <c r="X92" s="333"/>
      <c r="Y92" s="152"/>
      <c r="Z92" s="334"/>
      <c r="AA92" s="143"/>
      <c r="AB92" s="209"/>
      <c r="AC92" s="73"/>
      <c r="AD92" s="210"/>
      <c r="AE92" s="160"/>
      <c r="AF92" s="69"/>
      <c r="AG92" s="210"/>
      <c r="AH92" s="160"/>
      <c r="AI92" s="69"/>
      <c r="AJ92" s="210"/>
      <c r="AK92" s="160"/>
      <c r="AL92" s="69"/>
      <c r="AM92" s="210"/>
      <c r="AN92" s="160"/>
      <c r="AO92" s="69"/>
      <c r="AP92" s="210"/>
      <c r="AQ92" s="209"/>
      <c r="AR92" s="73"/>
    </row>
    <row r="93" spans="1:44" s="166" customFormat="1" ht="22.5">
      <c r="A93" s="91">
        <v>6.1</v>
      </c>
      <c r="B93" s="92" t="s">
        <v>274</v>
      </c>
      <c r="C93" s="93">
        <v>3.34</v>
      </c>
      <c r="D93" s="78" t="s">
        <v>78</v>
      </c>
      <c r="E93" s="78" t="s">
        <v>79</v>
      </c>
      <c r="F93" s="78" t="s">
        <v>122</v>
      </c>
      <c r="G93" s="91"/>
      <c r="H93" s="91"/>
      <c r="I93" s="91"/>
      <c r="J93" s="93" t="s">
        <v>275</v>
      </c>
      <c r="K93" s="94"/>
      <c r="L93" s="94"/>
      <c r="M93" s="94"/>
      <c r="N93" s="94"/>
      <c r="O93" s="94"/>
      <c r="P93" s="94"/>
      <c r="Q93" s="94"/>
      <c r="R93" s="94"/>
      <c r="S93" s="94"/>
      <c r="T93" s="163">
        <v>1</v>
      </c>
      <c r="U93" s="164"/>
      <c r="V93" s="165"/>
      <c r="W93" s="91" t="s">
        <v>275</v>
      </c>
      <c r="X93" s="91" t="s">
        <v>275</v>
      </c>
      <c r="Y93" s="91" t="s">
        <v>275</v>
      </c>
      <c r="Z93" s="96" t="s">
        <v>275</v>
      </c>
      <c r="AA93" s="97">
        <v>3.34</v>
      </c>
      <c r="AB93" s="85" t="s">
        <v>35</v>
      </c>
      <c r="AC93" s="2"/>
      <c r="AD93" s="175" t="s">
        <v>51</v>
      </c>
      <c r="AE93" s="176" t="s">
        <v>51</v>
      </c>
      <c r="AF93" s="69"/>
      <c r="AG93" s="175" t="s">
        <v>51</v>
      </c>
      <c r="AH93" s="176" t="s">
        <v>51</v>
      </c>
      <c r="AI93" s="69"/>
      <c r="AJ93" s="175" t="s">
        <v>51</v>
      </c>
      <c r="AK93" s="176" t="s">
        <v>51</v>
      </c>
      <c r="AL93" s="69"/>
      <c r="AM93" s="175" t="s">
        <v>51</v>
      </c>
      <c r="AN93" s="176" t="s">
        <v>51</v>
      </c>
      <c r="AO93" s="69"/>
      <c r="AP93" s="175" t="s">
        <v>51</v>
      </c>
      <c r="AQ93" s="176" t="s">
        <v>51</v>
      </c>
      <c r="AR93" s="73"/>
    </row>
    <row r="94" spans="1:44" s="168" customFormat="1" ht="43.5">
      <c r="A94" s="132">
        <v>6.2</v>
      </c>
      <c r="B94" s="133" t="s">
        <v>276</v>
      </c>
      <c r="C94" s="93">
        <v>3.33</v>
      </c>
      <c r="D94" s="78" t="s">
        <v>277</v>
      </c>
      <c r="E94" s="78" t="s">
        <v>278</v>
      </c>
      <c r="F94" s="78" t="s">
        <v>279</v>
      </c>
      <c r="G94" s="169"/>
      <c r="H94" s="169"/>
      <c r="I94" s="169"/>
      <c r="J94" s="172" t="s">
        <v>277</v>
      </c>
      <c r="K94" s="94"/>
      <c r="L94" s="94"/>
      <c r="M94" s="94"/>
      <c r="N94" s="94"/>
      <c r="O94" s="94"/>
      <c r="P94" s="94"/>
      <c r="Q94" s="94"/>
      <c r="R94" s="94"/>
      <c r="S94" s="94"/>
      <c r="T94" s="163">
        <v>1</v>
      </c>
      <c r="U94" s="164"/>
      <c r="V94" s="165"/>
      <c r="W94" s="169" t="s">
        <v>277</v>
      </c>
      <c r="X94" s="169" t="s">
        <v>277</v>
      </c>
      <c r="Y94" s="169" t="s">
        <v>277</v>
      </c>
      <c r="Z94" s="173" t="s">
        <v>277</v>
      </c>
      <c r="AA94" s="97">
        <v>3.33</v>
      </c>
      <c r="AB94" s="85" t="s">
        <v>35</v>
      </c>
      <c r="AC94" s="174"/>
      <c r="AD94" s="175" t="s">
        <v>51</v>
      </c>
      <c r="AE94" s="176" t="s">
        <v>51</v>
      </c>
      <c r="AF94" s="69"/>
      <c r="AG94" s="175" t="s">
        <v>51</v>
      </c>
      <c r="AH94" s="176" t="s">
        <v>51</v>
      </c>
      <c r="AI94" s="69"/>
      <c r="AJ94" s="175" t="s">
        <v>51</v>
      </c>
      <c r="AK94" s="176" t="s">
        <v>51</v>
      </c>
      <c r="AL94" s="69"/>
      <c r="AM94" s="175" t="s">
        <v>51</v>
      </c>
      <c r="AN94" s="176" t="s">
        <v>51</v>
      </c>
      <c r="AO94" s="69"/>
      <c r="AP94" s="175" t="s">
        <v>51</v>
      </c>
      <c r="AQ94" s="176" t="s">
        <v>51</v>
      </c>
      <c r="AR94" s="73"/>
    </row>
    <row r="95" spans="1:44" s="166" customFormat="1" ht="43.5">
      <c r="A95" s="91">
        <v>6.3</v>
      </c>
      <c r="B95" s="92" t="s">
        <v>280</v>
      </c>
      <c r="C95" s="93">
        <v>3.33</v>
      </c>
      <c r="D95" s="78" t="s">
        <v>281</v>
      </c>
      <c r="E95" s="78" t="s">
        <v>282</v>
      </c>
      <c r="F95" s="78" t="s">
        <v>283</v>
      </c>
      <c r="G95" s="79"/>
      <c r="H95" s="79"/>
      <c r="I95" s="79"/>
      <c r="J95" s="77" t="s">
        <v>281</v>
      </c>
      <c r="K95" s="94"/>
      <c r="L95" s="94"/>
      <c r="M95" s="94"/>
      <c r="N95" s="94"/>
      <c r="O95" s="94"/>
      <c r="P95" s="94"/>
      <c r="Q95" s="94"/>
      <c r="R95" s="94"/>
      <c r="S95" s="94"/>
      <c r="T95" s="163">
        <v>1</v>
      </c>
      <c r="U95" s="164"/>
      <c r="V95" s="165"/>
      <c r="W95" s="79" t="s">
        <v>281</v>
      </c>
      <c r="X95" s="79" t="s">
        <v>281</v>
      </c>
      <c r="Y95" s="79" t="s">
        <v>281</v>
      </c>
      <c r="Z95" s="83" t="s">
        <v>281</v>
      </c>
      <c r="AA95" s="97">
        <v>3.33</v>
      </c>
      <c r="AB95" s="85" t="s">
        <v>35</v>
      </c>
      <c r="AC95" s="86"/>
      <c r="AD95" s="175" t="s">
        <v>51</v>
      </c>
      <c r="AE95" s="176" t="s">
        <v>51</v>
      </c>
      <c r="AF95" s="69"/>
      <c r="AG95" s="175" t="s">
        <v>51</v>
      </c>
      <c r="AH95" s="176" t="s">
        <v>51</v>
      </c>
      <c r="AI95" s="69"/>
      <c r="AJ95" s="175" t="s">
        <v>51</v>
      </c>
      <c r="AK95" s="176" t="s">
        <v>51</v>
      </c>
      <c r="AL95" s="69"/>
      <c r="AM95" s="175" t="s">
        <v>51</v>
      </c>
      <c r="AN95" s="176" t="s">
        <v>51</v>
      </c>
      <c r="AO95" s="69"/>
      <c r="AP95" s="175" t="s">
        <v>51</v>
      </c>
      <c r="AQ95" s="176" t="s">
        <v>51</v>
      </c>
      <c r="AR95" s="73"/>
    </row>
    <row r="96" spans="1:44" s="372" customFormat="1" ht="21.75">
      <c r="A96" s="364" t="s">
        <v>129</v>
      </c>
      <c r="B96" s="133"/>
      <c r="C96" s="143"/>
      <c r="D96" s="365"/>
      <c r="E96" s="366"/>
      <c r="F96" s="366"/>
      <c r="G96" s="367"/>
      <c r="H96" s="366"/>
      <c r="I96" s="367"/>
      <c r="J96" s="368"/>
      <c r="K96" s="366"/>
      <c r="L96" s="100"/>
      <c r="M96" s="366"/>
      <c r="N96" s="366"/>
      <c r="O96" s="366"/>
      <c r="P96" s="367"/>
      <c r="Q96" s="367"/>
      <c r="R96" s="367"/>
      <c r="S96" s="367"/>
      <c r="T96" s="369"/>
      <c r="U96" s="73"/>
      <c r="V96" s="153"/>
      <c r="W96" s="366"/>
      <c r="X96" s="365"/>
      <c r="Y96" s="100"/>
      <c r="Z96" s="367"/>
      <c r="AA96" s="143"/>
      <c r="AB96" s="370"/>
      <c r="AC96" s="100"/>
      <c r="AD96" s="210"/>
      <c r="AE96" s="160"/>
      <c r="AF96" s="69"/>
      <c r="AG96" s="210"/>
      <c r="AH96" s="160"/>
      <c r="AI96" s="69"/>
      <c r="AJ96" s="210"/>
      <c r="AK96" s="160"/>
      <c r="AL96" s="69"/>
      <c r="AM96" s="210"/>
      <c r="AN96" s="160"/>
      <c r="AO96" s="69"/>
      <c r="AP96" s="210"/>
      <c r="AQ96" s="371"/>
      <c r="AR96" s="73"/>
    </row>
    <row r="97" spans="1:44" s="166" customFormat="1" ht="21.75">
      <c r="A97" s="91">
        <v>6.4</v>
      </c>
      <c r="B97" s="92" t="s">
        <v>284</v>
      </c>
      <c r="C97" s="205">
        <v>0</v>
      </c>
      <c r="D97" s="78" t="s">
        <v>51</v>
      </c>
      <c r="E97" s="78" t="s">
        <v>51</v>
      </c>
      <c r="F97" s="78" t="s">
        <v>51</v>
      </c>
      <c r="G97" s="249"/>
      <c r="H97" s="249"/>
      <c r="I97" s="249"/>
      <c r="J97" s="93" t="s">
        <v>60</v>
      </c>
      <c r="K97" s="207" t="s">
        <v>51</v>
      </c>
      <c r="L97" s="207" t="s">
        <v>51</v>
      </c>
      <c r="M97" s="207" t="s">
        <v>51</v>
      </c>
      <c r="N97" s="207" t="s">
        <v>51</v>
      </c>
      <c r="O97" s="207" t="s">
        <v>51</v>
      </c>
      <c r="P97" s="207"/>
      <c r="Q97" s="207"/>
      <c r="R97" s="207"/>
      <c r="S97" s="207"/>
      <c r="T97" s="163"/>
      <c r="U97" s="164"/>
      <c r="V97" s="165"/>
      <c r="W97" s="91" t="s">
        <v>60</v>
      </c>
      <c r="X97" s="91" t="s">
        <v>60</v>
      </c>
      <c r="Y97" s="91" t="s">
        <v>60</v>
      </c>
      <c r="Z97" s="96" t="s">
        <v>60</v>
      </c>
      <c r="AA97" s="208">
        <v>0</v>
      </c>
      <c r="AB97" s="131" t="s">
        <v>60</v>
      </c>
      <c r="AC97" s="2"/>
      <c r="AD97" s="175" t="s">
        <v>51</v>
      </c>
      <c r="AE97" s="176" t="s">
        <v>51</v>
      </c>
      <c r="AF97" s="69"/>
      <c r="AG97" s="175" t="s">
        <v>51</v>
      </c>
      <c r="AH97" s="176" t="s">
        <v>51</v>
      </c>
      <c r="AI97" s="69"/>
      <c r="AJ97" s="175" t="s">
        <v>51</v>
      </c>
      <c r="AK97" s="176" t="s">
        <v>51</v>
      </c>
      <c r="AL97" s="69"/>
      <c r="AM97" s="175" t="s">
        <v>51</v>
      </c>
      <c r="AN97" s="176" t="s">
        <v>51</v>
      </c>
      <c r="AO97" s="69"/>
      <c r="AP97" s="175" t="s">
        <v>51</v>
      </c>
      <c r="AQ97" s="176" t="s">
        <v>51</v>
      </c>
      <c r="AR97" s="73"/>
    </row>
    <row r="98" spans="1:44" s="166" customFormat="1" ht="21.75">
      <c r="A98" s="91">
        <v>6.5</v>
      </c>
      <c r="B98" s="92" t="s">
        <v>285</v>
      </c>
      <c r="C98" s="205">
        <v>0</v>
      </c>
      <c r="D98" s="78" t="s">
        <v>51</v>
      </c>
      <c r="E98" s="78" t="s">
        <v>51</v>
      </c>
      <c r="F98" s="78" t="s">
        <v>51</v>
      </c>
      <c r="G98" s="249"/>
      <c r="H98" s="249"/>
      <c r="I98" s="249"/>
      <c r="J98" s="93" t="s">
        <v>60</v>
      </c>
      <c r="K98" s="207" t="s">
        <v>51</v>
      </c>
      <c r="L98" s="207" t="s">
        <v>51</v>
      </c>
      <c r="M98" s="207" t="s">
        <v>51</v>
      </c>
      <c r="N98" s="207" t="s">
        <v>51</v>
      </c>
      <c r="O98" s="207" t="s">
        <v>51</v>
      </c>
      <c r="P98" s="207"/>
      <c r="Q98" s="207"/>
      <c r="R98" s="207"/>
      <c r="S98" s="207"/>
      <c r="T98" s="163"/>
      <c r="U98" s="164"/>
      <c r="V98" s="165"/>
      <c r="W98" s="91" t="s">
        <v>60</v>
      </c>
      <c r="X98" s="91" t="s">
        <v>60</v>
      </c>
      <c r="Y98" s="91" t="s">
        <v>60</v>
      </c>
      <c r="Z98" s="96" t="s">
        <v>60</v>
      </c>
      <c r="AA98" s="208">
        <v>0</v>
      </c>
      <c r="AB98" s="131" t="s">
        <v>60</v>
      </c>
      <c r="AC98" s="2"/>
      <c r="AD98" s="175" t="s">
        <v>51</v>
      </c>
      <c r="AE98" s="176" t="s">
        <v>51</v>
      </c>
      <c r="AF98" s="69"/>
      <c r="AG98" s="175" t="s">
        <v>51</v>
      </c>
      <c r="AH98" s="176" t="s">
        <v>51</v>
      </c>
      <c r="AI98" s="69"/>
      <c r="AJ98" s="175" t="s">
        <v>51</v>
      </c>
      <c r="AK98" s="176" t="s">
        <v>51</v>
      </c>
      <c r="AL98" s="69"/>
      <c r="AM98" s="175" t="s">
        <v>51</v>
      </c>
      <c r="AN98" s="176" t="s">
        <v>51</v>
      </c>
      <c r="AO98" s="69"/>
      <c r="AP98" s="175" t="s">
        <v>51</v>
      </c>
      <c r="AQ98" s="176" t="s">
        <v>51</v>
      </c>
      <c r="AR98" s="73"/>
    </row>
    <row r="99" spans="1:44" s="166" customFormat="1" ht="21.75">
      <c r="A99" s="91">
        <v>6.6</v>
      </c>
      <c r="B99" s="92" t="s">
        <v>286</v>
      </c>
      <c r="C99" s="205">
        <v>0</v>
      </c>
      <c r="D99" s="78" t="s">
        <v>51</v>
      </c>
      <c r="E99" s="78" t="s">
        <v>51</v>
      </c>
      <c r="F99" s="78" t="s">
        <v>51</v>
      </c>
      <c r="G99" s="249"/>
      <c r="H99" s="249"/>
      <c r="I99" s="249"/>
      <c r="J99" s="93" t="s">
        <v>60</v>
      </c>
      <c r="K99" s="207" t="s">
        <v>51</v>
      </c>
      <c r="L99" s="207" t="s">
        <v>51</v>
      </c>
      <c r="M99" s="207" t="s">
        <v>51</v>
      </c>
      <c r="N99" s="207" t="s">
        <v>51</v>
      </c>
      <c r="O99" s="207" t="s">
        <v>51</v>
      </c>
      <c r="P99" s="207"/>
      <c r="Q99" s="207"/>
      <c r="R99" s="207"/>
      <c r="S99" s="207"/>
      <c r="T99" s="163"/>
      <c r="U99" s="164"/>
      <c r="V99" s="165"/>
      <c r="W99" s="91" t="s">
        <v>60</v>
      </c>
      <c r="X99" s="91" t="s">
        <v>60</v>
      </c>
      <c r="Y99" s="91" t="s">
        <v>60</v>
      </c>
      <c r="Z99" s="96" t="s">
        <v>60</v>
      </c>
      <c r="AA99" s="208">
        <v>0</v>
      </c>
      <c r="AB99" s="131" t="s">
        <v>60</v>
      </c>
      <c r="AC99" s="2"/>
      <c r="AD99" s="175" t="s">
        <v>51</v>
      </c>
      <c r="AE99" s="176" t="s">
        <v>51</v>
      </c>
      <c r="AF99" s="69"/>
      <c r="AG99" s="175" t="s">
        <v>51</v>
      </c>
      <c r="AH99" s="176" t="s">
        <v>51</v>
      </c>
      <c r="AI99" s="69"/>
      <c r="AJ99" s="175" t="s">
        <v>51</v>
      </c>
      <c r="AK99" s="176" t="s">
        <v>51</v>
      </c>
      <c r="AL99" s="69"/>
      <c r="AM99" s="175" t="s">
        <v>51</v>
      </c>
      <c r="AN99" s="176" t="s">
        <v>51</v>
      </c>
      <c r="AO99" s="69"/>
      <c r="AP99" s="175" t="s">
        <v>51</v>
      </c>
      <c r="AQ99" s="176" t="s">
        <v>51</v>
      </c>
      <c r="AR99" s="73"/>
    </row>
    <row r="100" spans="1:44" s="263" customFormat="1" ht="21.75">
      <c r="A100" s="253" t="s">
        <v>287</v>
      </c>
      <c r="B100" s="254"/>
      <c r="C100" s="373">
        <v>20</v>
      </c>
      <c r="D100" s="374"/>
      <c r="E100" s="375"/>
      <c r="F100" s="375"/>
      <c r="G100" s="376"/>
      <c r="H100" s="375"/>
      <c r="I100" s="376"/>
      <c r="J100" s="377"/>
      <c r="K100" s="378"/>
      <c r="L100" s="379"/>
      <c r="M100" s="378"/>
      <c r="N100" s="378"/>
      <c r="O100" s="378"/>
      <c r="P100" s="61"/>
      <c r="Q100" s="61"/>
      <c r="R100" s="61"/>
      <c r="S100" s="61"/>
      <c r="T100" s="62"/>
      <c r="U100" s="380"/>
      <c r="V100" s="381"/>
      <c r="W100" s="382"/>
      <c r="X100" s="383"/>
      <c r="Y100" s="381"/>
      <c r="Z100" s="377"/>
      <c r="AA100" s="373">
        <v>20</v>
      </c>
      <c r="AB100" s="259"/>
      <c r="AC100" s="73"/>
      <c r="AD100" s="384">
        <f>SUM(AD101:AD112)</f>
        <v>18.18</v>
      </c>
      <c r="AE100" s="385"/>
      <c r="AF100" s="386"/>
      <c r="AG100" s="384">
        <f>SUM(AG101:AG113)</f>
        <v>20</v>
      </c>
      <c r="AH100" s="387"/>
      <c r="AI100" s="386"/>
      <c r="AJ100" s="260"/>
      <c r="AK100" s="261"/>
      <c r="AL100" s="69"/>
      <c r="AM100" s="260"/>
      <c r="AN100" s="261"/>
      <c r="AO100" s="69"/>
      <c r="AP100" s="260"/>
      <c r="AQ100" s="262"/>
      <c r="AR100" s="73"/>
    </row>
    <row r="101" spans="1:44" s="168" customFormat="1" ht="43.5">
      <c r="A101" s="132">
        <v>7.1</v>
      </c>
      <c r="B101" s="133" t="s">
        <v>288</v>
      </c>
      <c r="C101" s="311">
        <v>1.54</v>
      </c>
      <c r="D101" s="388" t="s">
        <v>289</v>
      </c>
      <c r="E101" s="388" t="s">
        <v>290</v>
      </c>
      <c r="F101" s="388" t="s">
        <v>33</v>
      </c>
      <c r="G101" s="91"/>
      <c r="H101" s="91"/>
      <c r="I101" s="91"/>
      <c r="J101" s="93" t="s">
        <v>59</v>
      </c>
      <c r="K101" s="94"/>
      <c r="L101" s="94"/>
      <c r="M101" s="94"/>
      <c r="N101" s="94"/>
      <c r="O101" s="94"/>
      <c r="P101" s="94"/>
      <c r="Q101" s="94"/>
      <c r="R101" s="94"/>
      <c r="S101" s="94"/>
      <c r="T101" s="163">
        <v>1</v>
      </c>
      <c r="U101" s="164"/>
      <c r="V101" s="165"/>
      <c r="W101" s="91" t="s">
        <v>59</v>
      </c>
      <c r="X101" s="91" t="s">
        <v>59</v>
      </c>
      <c r="Y101" s="91" t="s">
        <v>59</v>
      </c>
      <c r="Z101" s="96" t="s">
        <v>59</v>
      </c>
      <c r="AA101" s="312">
        <v>1.54</v>
      </c>
      <c r="AB101" s="85" t="s">
        <v>35</v>
      </c>
      <c r="AC101" s="2"/>
      <c r="AD101" s="98">
        <v>1.82</v>
      </c>
      <c r="AE101" s="85" t="s">
        <v>35</v>
      </c>
      <c r="AF101" s="99"/>
      <c r="AG101" s="98">
        <v>1.82</v>
      </c>
      <c r="AH101" s="85" t="s">
        <v>35</v>
      </c>
      <c r="AI101" s="99"/>
      <c r="AJ101" s="98">
        <v>1.82</v>
      </c>
      <c r="AK101" s="85" t="s">
        <v>35</v>
      </c>
      <c r="AL101" s="99"/>
      <c r="AM101" s="98">
        <v>1.82</v>
      </c>
      <c r="AN101" s="85" t="s">
        <v>35</v>
      </c>
      <c r="AO101" s="99"/>
      <c r="AP101" s="98">
        <v>1.82</v>
      </c>
      <c r="AQ101" s="85" t="s">
        <v>35</v>
      </c>
      <c r="AR101" s="73"/>
    </row>
    <row r="102" spans="1:44" s="166" customFormat="1" ht="22.5">
      <c r="A102" s="91">
        <v>7.2</v>
      </c>
      <c r="B102" s="92" t="s">
        <v>291</v>
      </c>
      <c r="C102" s="311">
        <v>1.54</v>
      </c>
      <c r="D102" s="388" t="s">
        <v>78</v>
      </c>
      <c r="E102" s="388" t="s">
        <v>292</v>
      </c>
      <c r="F102" s="388" t="s">
        <v>33</v>
      </c>
      <c r="G102" s="91"/>
      <c r="H102" s="91"/>
      <c r="I102" s="91"/>
      <c r="J102" s="93" t="s">
        <v>47</v>
      </c>
      <c r="K102" s="94"/>
      <c r="L102" s="94"/>
      <c r="M102" s="94"/>
      <c r="N102" s="94"/>
      <c r="O102" s="94"/>
      <c r="P102" s="94"/>
      <c r="Q102" s="94"/>
      <c r="R102" s="94"/>
      <c r="S102" s="94"/>
      <c r="T102" s="163">
        <v>1</v>
      </c>
      <c r="U102" s="164"/>
      <c r="V102" s="165"/>
      <c r="W102" s="91" t="s">
        <v>47</v>
      </c>
      <c r="X102" s="91" t="s">
        <v>47</v>
      </c>
      <c r="Y102" s="91" t="s">
        <v>47</v>
      </c>
      <c r="Z102" s="96" t="s">
        <v>47</v>
      </c>
      <c r="AA102" s="312">
        <v>1.54</v>
      </c>
      <c r="AB102" s="85" t="s">
        <v>35</v>
      </c>
      <c r="AC102" s="2"/>
      <c r="AD102" s="98">
        <v>1.81</v>
      </c>
      <c r="AE102" s="85" t="s">
        <v>35</v>
      </c>
      <c r="AF102" s="99"/>
      <c r="AG102" s="98">
        <v>1.81</v>
      </c>
      <c r="AH102" s="85" t="s">
        <v>35</v>
      </c>
      <c r="AI102" s="99"/>
      <c r="AJ102" s="98">
        <v>1.81</v>
      </c>
      <c r="AK102" s="85" t="s">
        <v>35</v>
      </c>
      <c r="AL102" s="99"/>
      <c r="AM102" s="98">
        <v>1.81</v>
      </c>
      <c r="AN102" s="85" t="s">
        <v>35</v>
      </c>
      <c r="AO102" s="99"/>
      <c r="AP102" s="98">
        <v>1.81</v>
      </c>
      <c r="AQ102" s="85" t="s">
        <v>35</v>
      </c>
      <c r="AR102" s="73"/>
    </row>
    <row r="103" spans="1:44" s="168" customFormat="1" ht="22.5">
      <c r="A103" s="132">
        <v>7.3</v>
      </c>
      <c r="B103" s="133" t="s">
        <v>293</v>
      </c>
      <c r="C103" s="311">
        <v>1.54</v>
      </c>
      <c r="D103" s="388" t="s">
        <v>78</v>
      </c>
      <c r="E103" s="388" t="s">
        <v>292</v>
      </c>
      <c r="F103" s="388" t="s">
        <v>46</v>
      </c>
      <c r="G103" s="91"/>
      <c r="H103" s="91"/>
      <c r="I103" s="91"/>
      <c r="J103" s="93" t="s">
        <v>59</v>
      </c>
      <c r="K103" s="94"/>
      <c r="L103" s="94"/>
      <c r="M103" s="94"/>
      <c r="N103" s="94"/>
      <c r="O103" s="94"/>
      <c r="P103" s="94"/>
      <c r="Q103" s="94"/>
      <c r="R103" s="94"/>
      <c r="S103" s="94"/>
      <c r="T103" s="163">
        <v>1</v>
      </c>
      <c r="U103" s="164"/>
      <c r="V103" s="165"/>
      <c r="W103" s="91" t="s">
        <v>59</v>
      </c>
      <c r="X103" s="91" t="s">
        <v>59</v>
      </c>
      <c r="Y103" s="91" t="s">
        <v>59</v>
      </c>
      <c r="Z103" s="96" t="s">
        <v>59</v>
      </c>
      <c r="AA103" s="312">
        <v>1.54</v>
      </c>
      <c r="AB103" s="85" t="s">
        <v>35</v>
      </c>
      <c r="AC103" s="2"/>
      <c r="AD103" s="98">
        <v>1.82</v>
      </c>
      <c r="AE103" s="85" t="s">
        <v>35</v>
      </c>
      <c r="AF103" s="99"/>
      <c r="AG103" s="98">
        <v>1.82</v>
      </c>
      <c r="AH103" s="85" t="s">
        <v>35</v>
      </c>
      <c r="AI103" s="99"/>
      <c r="AJ103" s="98">
        <v>1.82</v>
      </c>
      <c r="AK103" s="85" t="s">
        <v>35</v>
      </c>
      <c r="AL103" s="99"/>
      <c r="AM103" s="98">
        <v>1.82</v>
      </c>
      <c r="AN103" s="85" t="s">
        <v>35</v>
      </c>
      <c r="AO103" s="99"/>
      <c r="AP103" s="98">
        <v>1.82</v>
      </c>
      <c r="AQ103" s="85" t="s">
        <v>35</v>
      </c>
      <c r="AR103" s="73"/>
    </row>
    <row r="104" spans="1:44" s="166" customFormat="1" ht="43.5">
      <c r="A104" s="91">
        <v>7.4</v>
      </c>
      <c r="B104" s="92" t="s">
        <v>294</v>
      </c>
      <c r="C104" s="311">
        <v>1.54</v>
      </c>
      <c r="D104" s="388" t="s">
        <v>78</v>
      </c>
      <c r="E104" s="389" t="s">
        <v>238</v>
      </c>
      <c r="F104" s="388" t="s">
        <v>295</v>
      </c>
      <c r="G104" s="91"/>
      <c r="H104" s="91"/>
      <c r="I104" s="91"/>
      <c r="J104" s="93" t="s">
        <v>59</v>
      </c>
      <c r="K104" s="94"/>
      <c r="L104" s="94"/>
      <c r="M104" s="94"/>
      <c r="N104" s="94"/>
      <c r="O104" s="94"/>
      <c r="P104" s="94"/>
      <c r="Q104" s="94"/>
      <c r="R104" s="94"/>
      <c r="S104" s="94"/>
      <c r="T104" s="163">
        <v>1</v>
      </c>
      <c r="U104" s="164"/>
      <c r="V104" s="165"/>
      <c r="W104" s="91" t="s">
        <v>59</v>
      </c>
      <c r="X104" s="91" t="s">
        <v>59</v>
      </c>
      <c r="Y104" s="91" t="s">
        <v>59</v>
      </c>
      <c r="Z104" s="96" t="s">
        <v>59</v>
      </c>
      <c r="AA104" s="312">
        <v>1.54</v>
      </c>
      <c r="AB104" s="85" t="s">
        <v>35</v>
      </c>
      <c r="AC104" s="2"/>
      <c r="AD104" s="98">
        <v>1.82</v>
      </c>
      <c r="AE104" s="85" t="s">
        <v>35</v>
      </c>
      <c r="AF104" s="99"/>
      <c r="AG104" s="98">
        <v>1.82</v>
      </c>
      <c r="AH104" s="85" t="s">
        <v>35</v>
      </c>
      <c r="AI104" s="99"/>
      <c r="AJ104" s="98">
        <v>1.82</v>
      </c>
      <c r="AK104" s="85" t="s">
        <v>35</v>
      </c>
      <c r="AL104" s="99"/>
      <c r="AM104" s="98">
        <v>1.82</v>
      </c>
      <c r="AN104" s="85" t="s">
        <v>35</v>
      </c>
      <c r="AO104" s="99"/>
      <c r="AP104" s="98">
        <v>1.82</v>
      </c>
      <c r="AQ104" s="85" t="s">
        <v>35</v>
      </c>
      <c r="AR104" s="73"/>
    </row>
    <row r="105" spans="1:44" s="168" customFormat="1" ht="22.5">
      <c r="A105" s="132">
        <v>7.5</v>
      </c>
      <c r="B105" s="133" t="s">
        <v>296</v>
      </c>
      <c r="C105" s="311">
        <v>1.54</v>
      </c>
      <c r="D105" s="388" t="s">
        <v>297</v>
      </c>
      <c r="E105" s="388" t="s">
        <v>298</v>
      </c>
      <c r="F105" s="388" t="s">
        <v>299</v>
      </c>
      <c r="G105" s="91"/>
      <c r="H105" s="91"/>
      <c r="I105" s="91"/>
      <c r="J105" s="93" t="s">
        <v>261</v>
      </c>
      <c r="K105" s="94"/>
      <c r="L105" s="94"/>
      <c r="M105" s="94"/>
      <c r="N105" s="94"/>
      <c r="O105" s="94"/>
      <c r="P105" s="94"/>
      <c r="Q105" s="94"/>
      <c r="R105" s="94"/>
      <c r="S105" s="94"/>
      <c r="T105" s="163">
        <v>1</v>
      </c>
      <c r="U105" s="164"/>
      <c r="V105" s="165"/>
      <c r="W105" s="91" t="s">
        <v>261</v>
      </c>
      <c r="X105" s="91" t="s">
        <v>261</v>
      </c>
      <c r="Y105" s="91" t="s">
        <v>261</v>
      </c>
      <c r="Z105" s="96" t="s">
        <v>261</v>
      </c>
      <c r="AA105" s="312">
        <v>1.54</v>
      </c>
      <c r="AB105" s="85" t="s">
        <v>35</v>
      </c>
      <c r="AC105" s="2"/>
      <c r="AD105" s="98">
        <v>1.81</v>
      </c>
      <c r="AE105" s="85" t="s">
        <v>35</v>
      </c>
      <c r="AF105" s="99"/>
      <c r="AG105" s="98">
        <v>1.81</v>
      </c>
      <c r="AH105" s="85" t="s">
        <v>35</v>
      </c>
      <c r="AI105" s="99"/>
      <c r="AJ105" s="98">
        <v>1.81</v>
      </c>
      <c r="AK105" s="85" t="s">
        <v>35</v>
      </c>
      <c r="AL105" s="99"/>
      <c r="AM105" s="98">
        <v>1.81</v>
      </c>
      <c r="AN105" s="85" t="s">
        <v>35</v>
      </c>
      <c r="AO105" s="99"/>
      <c r="AP105" s="98">
        <v>1.81</v>
      </c>
      <c r="AQ105" s="85" t="s">
        <v>35</v>
      </c>
      <c r="AR105" s="73"/>
    </row>
    <row r="106" spans="1:44" s="166" customFormat="1" ht="43.5">
      <c r="A106" s="91">
        <v>7.6</v>
      </c>
      <c r="B106" s="92" t="s">
        <v>300</v>
      </c>
      <c r="C106" s="311">
        <v>1.54</v>
      </c>
      <c r="D106" s="388" t="s">
        <v>78</v>
      </c>
      <c r="E106" s="388" t="s">
        <v>238</v>
      </c>
      <c r="F106" s="388" t="s">
        <v>33</v>
      </c>
      <c r="G106" s="91"/>
      <c r="H106" s="91"/>
      <c r="I106" s="91"/>
      <c r="J106" s="93" t="s">
        <v>59</v>
      </c>
      <c r="K106" s="94"/>
      <c r="L106" s="94"/>
      <c r="M106" s="94"/>
      <c r="N106" s="94"/>
      <c r="O106" s="94"/>
      <c r="P106" s="94"/>
      <c r="Q106" s="94"/>
      <c r="R106" s="94"/>
      <c r="S106" s="94"/>
      <c r="T106" s="163">
        <v>1</v>
      </c>
      <c r="U106" s="164"/>
      <c r="V106" s="165"/>
      <c r="W106" s="91" t="s">
        <v>59</v>
      </c>
      <c r="X106" s="91" t="s">
        <v>59</v>
      </c>
      <c r="Y106" s="91" t="s">
        <v>59</v>
      </c>
      <c r="Z106" s="96" t="s">
        <v>59</v>
      </c>
      <c r="AA106" s="312">
        <v>1.54</v>
      </c>
      <c r="AB106" s="85" t="s">
        <v>35</v>
      </c>
      <c r="AC106" s="2"/>
      <c r="AD106" s="175" t="s">
        <v>51</v>
      </c>
      <c r="AE106" s="176" t="s">
        <v>51</v>
      </c>
      <c r="AF106" s="69"/>
      <c r="AG106" s="175" t="s">
        <v>51</v>
      </c>
      <c r="AH106" s="176" t="s">
        <v>51</v>
      </c>
      <c r="AI106" s="69"/>
      <c r="AJ106" s="175" t="s">
        <v>51</v>
      </c>
      <c r="AK106" s="176" t="s">
        <v>51</v>
      </c>
      <c r="AL106" s="69"/>
      <c r="AM106" s="175" t="s">
        <v>51</v>
      </c>
      <c r="AN106" s="176" t="s">
        <v>51</v>
      </c>
      <c r="AO106" s="69"/>
      <c r="AP106" s="175" t="s">
        <v>51</v>
      </c>
      <c r="AQ106" s="176" t="s">
        <v>51</v>
      </c>
      <c r="AR106" s="73"/>
    </row>
    <row r="107" spans="1:44" s="391" customFormat="1" ht="43.5">
      <c r="A107" s="170">
        <v>7.7</v>
      </c>
      <c r="B107" s="171" t="s">
        <v>301</v>
      </c>
      <c r="C107" s="311">
        <v>1.54</v>
      </c>
      <c r="D107" s="390" t="s">
        <v>302</v>
      </c>
      <c r="E107" s="390" t="s">
        <v>303</v>
      </c>
      <c r="F107" s="390" t="s">
        <v>559</v>
      </c>
      <c r="G107" s="91"/>
      <c r="H107" s="91"/>
      <c r="I107" s="91"/>
      <c r="J107" s="93" t="s">
        <v>304</v>
      </c>
      <c r="K107" s="94"/>
      <c r="L107" s="94"/>
      <c r="M107" s="94"/>
      <c r="N107" s="94"/>
      <c r="O107" s="94"/>
      <c r="P107" s="94"/>
      <c r="Q107" s="94"/>
      <c r="R107" s="94"/>
      <c r="S107" s="94"/>
      <c r="T107" s="163">
        <v>1</v>
      </c>
      <c r="U107" s="164"/>
      <c r="V107" s="165"/>
      <c r="W107" s="91" t="s">
        <v>304</v>
      </c>
      <c r="X107" s="91" t="s">
        <v>304</v>
      </c>
      <c r="Y107" s="91" t="s">
        <v>304</v>
      </c>
      <c r="Z107" s="96" t="s">
        <v>304</v>
      </c>
      <c r="AA107" s="312">
        <v>1.54</v>
      </c>
      <c r="AB107" s="85" t="s">
        <v>35</v>
      </c>
      <c r="AC107" s="2"/>
      <c r="AD107" s="138" t="s">
        <v>51</v>
      </c>
      <c r="AE107" s="139" t="s">
        <v>60</v>
      </c>
      <c r="AF107" s="99"/>
      <c r="AG107" s="138" t="s">
        <v>51</v>
      </c>
      <c r="AH107" s="139" t="s">
        <v>60</v>
      </c>
      <c r="AI107" s="99"/>
      <c r="AJ107" s="138" t="s">
        <v>51</v>
      </c>
      <c r="AK107" s="139" t="s">
        <v>60</v>
      </c>
      <c r="AL107" s="99"/>
      <c r="AM107" s="138" t="s">
        <v>51</v>
      </c>
      <c r="AN107" s="139" t="s">
        <v>60</v>
      </c>
      <c r="AO107" s="99"/>
      <c r="AP107" s="138" t="s">
        <v>51</v>
      </c>
      <c r="AQ107" s="139" t="s">
        <v>60</v>
      </c>
      <c r="AR107" s="73"/>
    </row>
    <row r="108" spans="1:44" s="283" customFormat="1" ht="22.5">
      <c r="A108" s="137">
        <v>7.8</v>
      </c>
      <c r="B108" s="76" t="s">
        <v>305</v>
      </c>
      <c r="C108" s="311">
        <v>1.54</v>
      </c>
      <c r="D108" s="388" t="s">
        <v>78</v>
      </c>
      <c r="E108" s="388" t="s">
        <v>238</v>
      </c>
      <c r="F108" s="388" t="s">
        <v>33</v>
      </c>
      <c r="G108" s="91"/>
      <c r="H108" s="91"/>
      <c r="I108" s="91"/>
      <c r="J108" s="93" t="s">
        <v>59</v>
      </c>
      <c r="K108" s="94"/>
      <c r="L108" s="94"/>
      <c r="M108" s="94"/>
      <c r="N108" s="94"/>
      <c r="O108" s="94"/>
      <c r="P108" s="94"/>
      <c r="Q108" s="94"/>
      <c r="R108" s="94"/>
      <c r="S108" s="94"/>
      <c r="T108" s="163">
        <v>1</v>
      </c>
      <c r="U108" s="164"/>
      <c r="V108" s="165"/>
      <c r="W108" s="91" t="s">
        <v>59</v>
      </c>
      <c r="X108" s="91" t="s">
        <v>59</v>
      </c>
      <c r="Y108" s="91" t="s">
        <v>59</v>
      </c>
      <c r="Z108" s="96" t="s">
        <v>59</v>
      </c>
      <c r="AA108" s="312">
        <v>1.54</v>
      </c>
      <c r="AB108" s="85" t="s">
        <v>35</v>
      </c>
      <c r="AC108" s="2"/>
      <c r="AD108" s="98">
        <v>1.82</v>
      </c>
      <c r="AE108" s="85" t="s">
        <v>35</v>
      </c>
      <c r="AF108" s="99"/>
      <c r="AG108" s="98">
        <v>1.82</v>
      </c>
      <c r="AH108" s="85" t="s">
        <v>35</v>
      </c>
      <c r="AI108" s="99"/>
      <c r="AJ108" s="98">
        <v>1.82</v>
      </c>
      <c r="AK108" s="85" t="s">
        <v>35</v>
      </c>
      <c r="AL108" s="99"/>
      <c r="AM108" s="98">
        <v>1.82</v>
      </c>
      <c r="AN108" s="85" t="s">
        <v>35</v>
      </c>
      <c r="AO108" s="99"/>
      <c r="AP108" s="98">
        <v>1.82</v>
      </c>
      <c r="AQ108" s="85" t="s">
        <v>35</v>
      </c>
      <c r="AR108" s="73"/>
    </row>
    <row r="109" spans="1:44" s="283" customFormat="1" ht="22.5">
      <c r="A109" s="137">
        <v>7.9</v>
      </c>
      <c r="B109" s="76" t="s">
        <v>306</v>
      </c>
      <c r="C109" s="311">
        <v>1.54</v>
      </c>
      <c r="D109" s="388" t="s">
        <v>31</v>
      </c>
      <c r="E109" s="388" t="s">
        <v>307</v>
      </c>
      <c r="F109" s="388" t="s">
        <v>33</v>
      </c>
      <c r="G109" s="91"/>
      <c r="H109" s="91"/>
      <c r="I109" s="91"/>
      <c r="J109" s="93" t="s">
        <v>174</v>
      </c>
      <c r="K109" s="94"/>
      <c r="L109" s="94"/>
      <c r="M109" s="94"/>
      <c r="N109" s="94"/>
      <c r="O109" s="94"/>
      <c r="P109" s="94"/>
      <c r="Q109" s="94"/>
      <c r="R109" s="94"/>
      <c r="S109" s="94"/>
      <c r="T109" s="163">
        <v>1</v>
      </c>
      <c r="U109" s="164"/>
      <c r="V109" s="165"/>
      <c r="W109" s="91" t="s">
        <v>174</v>
      </c>
      <c r="X109" s="91" t="s">
        <v>174</v>
      </c>
      <c r="Y109" s="91" t="s">
        <v>174</v>
      </c>
      <c r="Z109" s="96" t="s">
        <v>174</v>
      </c>
      <c r="AA109" s="312">
        <v>1.54</v>
      </c>
      <c r="AB109" s="85" t="s">
        <v>35</v>
      </c>
      <c r="AC109" s="2"/>
      <c r="AD109" s="98">
        <v>1.82</v>
      </c>
      <c r="AE109" s="85" t="s">
        <v>35</v>
      </c>
      <c r="AF109" s="99"/>
      <c r="AG109" s="98">
        <v>1.82</v>
      </c>
      <c r="AH109" s="85" t="s">
        <v>35</v>
      </c>
      <c r="AI109" s="99"/>
      <c r="AJ109" s="98">
        <v>1.82</v>
      </c>
      <c r="AK109" s="85" t="s">
        <v>35</v>
      </c>
      <c r="AL109" s="99"/>
      <c r="AM109" s="98">
        <v>1.82</v>
      </c>
      <c r="AN109" s="85" t="s">
        <v>35</v>
      </c>
      <c r="AO109" s="99"/>
      <c r="AP109" s="98">
        <v>1.82</v>
      </c>
      <c r="AQ109" s="85" t="s">
        <v>35</v>
      </c>
      <c r="AR109" s="73"/>
    </row>
    <row r="110" spans="1:44" s="157" customFormat="1" ht="43.5">
      <c r="A110" s="234">
        <v>7.1</v>
      </c>
      <c r="B110" s="76" t="s">
        <v>308</v>
      </c>
      <c r="C110" s="311">
        <v>1.54</v>
      </c>
      <c r="D110" s="388" t="s">
        <v>136</v>
      </c>
      <c r="E110" s="388" t="s">
        <v>137</v>
      </c>
      <c r="F110" s="388" t="s">
        <v>138</v>
      </c>
      <c r="G110" s="91"/>
      <c r="H110" s="91"/>
      <c r="I110" s="91"/>
      <c r="J110" s="93" t="s">
        <v>309</v>
      </c>
      <c r="K110" s="94"/>
      <c r="L110" s="94"/>
      <c r="M110" s="94"/>
      <c r="N110" s="94"/>
      <c r="O110" s="94"/>
      <c r="P110" s="94"/>
      <c r="Q110" s="94"/>
      <c r="R110" s="94"/>
      <c r="S110" s="94"/>
      <c r="T110" s="163">
        <v>1</v>
      </c>
      <c r="U110" s="164"/>
      <c r="V110" s="165"/>
      <c r="W110" s="91" t="s">
        <v>309</v>
      </c>
      <c r="X110" s="91" t="s">
        <v>309</v>
      </c>
      <c r="Y110" s="91" t="s">
        <v>309</v>
      </c>
      <c r="Z110" s="96" t="s">
        <v>309</v>
      </c>
      <c r="AA110" s="312">
        <v>1.54</v>
      </c>
      <c r="AB110" s="85" t="s">
        <v>35</v>
      </c>
      <c r="AC110" s="2"/>
      <c r="AD110" s="98">
        <v>1.82</v>
      </c>
      <c r="AE110" s="85" t="s">
        <v>35</v>
      </c>
      <c r="AF110" s="99"/>
      <c r="AG110" s="98">
        <v>1.82</v>
      </c>
      <c r="AH110" s="85" t="s">
        <v>35</v>
      </c>
      <c r="AI110" s="99"/>
      <c r="AJ110" s="98">
        <v>1.82</v>
      </c>
      <c r="AK110" s="85" t="s">
        <v>35</v>
      </c>
      <c r="AL110" s="99"/>
      <c r="AM110" s="98">
        <v>1.82</v>
      </c>
      <c r="AN110" s="85" t="s">
        <v>35</v>
      </c>
      <c r="AO110" s="99"/>
      <c r="AP110" s="98">
        <v>1.82</v>
      </c>
      <c r="AQ110" s="85" t="s">
        <v>35</v>
      </c>
      <c r="AR110" s="73"/>
    </row>
    <row r="111" spans="1:44" s="157" customFormat="1" ht="43.5">
      <c r="A111" s="392" t="s">
        <v>310</v>
      </c>
      <c r="B111" s="76" t="s">
        <v>311</v>
      </c>
      <c r="C111" s="311">
        <v>1.54</v>
      </c>
      <c r="D111" s="388" t="s">
        <v>312</v>
      </c>
      <c r="E111" s="388" t="s">
        <v>313</v>
      </c>
      <c r="F111" s="388" t="s">
        <v>314</v>
      </c>
      <c r="G111" s="291"/>
      <c r="H111" s="291"/>
      <c r="I111" s="291"/>
      <c r="J111" s="292">
        <v>50000</v>
      </c>
      <c r="K111" s="94"/>
      <c r="L111" s="94"/>
      <c r="M111" s="94"/>
      <c r="N111" s="94"/>
      <c r="O111" s="94"/>
      <c r="P111" s="94"/>
      <c r="Q111" s="94"/>
      <c r="R111" s="94"/>
      <c r="S111" s="94"/>
      <c r="T111" s="163">
        <v>1</v>
      </c>
      <c r="U111" s="164"/>
      <c r="V111" s="165"/>
      <c r="W111" s="291">
        <v>50000</v>
      </c>
      <c r="X111" s="291">
        <v>50000</v>
      </c>
      <c r="Y111" s="291">
        <v>50000</v>
      </c>
      <c r="Z111" s="293">
        <v>50000</v>
      </c>
      <c r="AA111" s="312">
        <v>1.54</v>
      </c>
      <c r="AB111" s="85" t="s">
        <v>35</v>
      </c>
      <c r="AC111" s="393"/>
      <c r="AD111" s="98">
        <v>1.82</v>
      </c>
      <c r="AE111" s="85" t="s">
        <v>35</v>
      </c>
      <c r="AF111" s="99"/>
      <c r="AG111" s="98">
        <v>1.82</v>
      </c>
      <c r="AH111" s="85" t="s">
        <v>35</v>
      </c>
      <c r="AI111" s="99"/>
      <c r="AJ111" s="98">
        <v>1.82</v>
      </c>
      <c r="AK111" s="85" t="s">
        <v>35</v>
      </c>
      <c r="AL111" s="99"/>
      <c r="AM111" s="98">
        <v>1.82</v>
      </c>
      <c r="AN111" s="85" t="s">
        <v>35</v>
      </c>
      <c r="AO111" s="99"/>
      <c r="AP111" s="98">
        <v>1.82</v>
      </c>
      <c r="AQ111" s="85" t="s">
        <v>35</v>
      </c>
      <c r="AR111" s="73"/>
    </row>
    <row r="112" spans="1:44" s="166" customFormat="1" ht="43.5">
      <c r="A112" s="91">
        <v>7.12</v>
      </c>
      <c r="B112" s="92" t="s">
        <v>315</v>
      </c>
      <c r="C112" s="311">
        <v>1.53</v>
      </c>
      <c r="D112" s="388" t="s">
        <v>316</v>
      </c>
      <c r="E112" s="388" t="s">
        <v>317</v>
      </c>
      <c r="F112" s="388" t="s">
        <v>87</v>
      </c>
      <c r="G112" s="91"/>
      <c r="H112" s="91"/>
      <c r="I112" s="91"/>
      <c r="J112" s="93">
        <v>80</v>
      </c>
      <c r="K112" s="94"/>
      <c r="L112" s="94"/>
      <c r="M112" s="94"/>
      <c r="N112" s="94"/>
      <c r="O112" s="94"/>
      <c r="P112" s="94"/>
      <c r="Q112" s="94"/>
      <c r="R112" s="94"/>
      <c r="S112" s="94"/>
      <c r="T112" s="163">
        <v>1</v>
      </c>
      <c r="U112" s="164"/>
      <c r="V112" s="165"/>
      <c r="W112" s="91">
        <v>80</v>
      </c>
      <c r="X112" s="91">
        <v>80</v>
      </c>
      <c r="Y112" s="91">
        <v>80</v>
      </c>
      <c r="Z112" s="96">
        <v>80</v>
      </c>
      <c r="AA112" s="312">
        <v>1.53</v>
      </c>
      <c r="AB112" s="85" t="s">
        <v>35</v>
      </c>
      <c r="AC112" s="2"/>
      <c r="AD112" s="98">
        <v>1.82</v>
      </c>
      <c r="AE112" s="85" t="s">
        <v>35</v>
      </c>
      <c r="AF112" s="99"/>
      <c r="AG112" s="98">
        <v>1.82</v>
      </c>
      <c r="AH112" s="85" t="s">
        <v>35</v>
      </c>
      <c r="AI112" s="99"/>
      <c r="AJ112" s="98">
        <v>1.82</v>
      </c>
      <c r="AK112" s="85" t="s">
        <v>35</v>
      </c>
      <c r="AL112" s="99"/>
      <c r="AM112" s="98">
        <v>1.82</v>
      </c>
      <c r="AN112" s="85" t="s">
        <v>35</v>
      </c>
      <c r="AO112" s="99"/>
      <c r="AP112" s="98">
        <v>1.82</v>
      </c>
      <c r="AQ112" s="85" t="s">
        <v>35</v>
      </c>
      <c r="AR112" s="73"/>
    </row>
    <row r="113" spans="1:44" s="157" customFormat="1" ht="22.5">
      <c r="A113" s="137">
        <v>7.13</v>
      </c>
      <c r="B113" s="76" t="s">
        <v>318</v>
      </c>
      <c r="C113" s="311">
        <v>1.53</v>
      </c>
      <c r="D113" s="388" t="s">
        <v>120</v>
      </c>
      <c r="E113" s="388" t="s">
        <v>298</v>
      </c>
      <c r="F113" s="388" t="s">
        <v>33</v>
      </c>
      <c r="G113" s="91"/>
      <c r="H113" s="91"/>
      <c r="I113" s="91"/>
      <c r="J113" s="93" t="s">
        <v>319</v>
      </c>
      <c r="K113" s="94"/>
      <c r="L113" s="94"/>
      <c r="M113" s="94"/>
      <c r="N113" s="94"/>
      <c r="O113" s="94"/>
      <c r="P113" s="94"/>
      <c r="Q113" s="94"/>
      <c r="R113" s="94"/>
      <c r="S113" s="94"/>
      <c r="T113" s="163">
        <v>1</v>
      </c>
      <c r="U113" s="164"/>
      <c r="V113" s="165"/>
      <c r="W113" s="91" t="s">
        <v>319</v>
      </c>
      <c r="X113" s="91" t="s">
        <v>319</v>
      </c>
      <c r="Y113" s="91" t="s">
        <v>319</v>
      </c>
      <c r="Z113" s="96" t="s">
        <v>319</v>
      </c>
      <c r="AA113" s="312">
        <v>1.53</v>
      </c>
      <c r="AB113" s="85" t="s">
        <v>35</v>
      </c>
      <c r="AC113" s="2"/>
      <c r="AD113" s="98">
        <v>1.82</v>
      </c>
      <c r="AE113" s="85" t="s">
        <v>35</v>
      </c>
      <c r="AF113" s="99"/>
      <c r="AG113" s="98">
        <v>1.82</v>
      </c>
      <c r="AH113" s="85" t="s">
        <v>35</v>
      </c>
      <c r="AI113" s="99"/>
      <c r="AJ113" s="98">
        <v>1.82</v>
      </c>
      <c r="AK113" s="85" t="s">
        <v>35</v>
      </c>
      <c r="AL113" s="99"/>
      <c r="AM113" s="98">
        <v>1.82</v>
      </c>
      <c r="AN113" s="85" t="s">
        <v>35</v>
      </c>
      <c r="AO113" s="99"/>
      <c r="AP113" s="98">
        <v>1.82</v>
      </c>
      <c r="AQ113" s="85" t="s">
        <v>35</v>
      </c>
      <c r="AR113" s="73"/>
    </row>
    <row r="114" spans="1:44" s="397" customFormat="1" ht="21.75">
      <c r="A114" s="91">
        <v>7.14</v>
      </c>
      <c r="B114" s="92" t="s">
        <v>320</v>
      </c>
      <c r="C114" s="205">
        <v>0</v>
      </c>
      <c r="D114" s="394" t="s">
        <v>51</v>
      </c>
      <c r="E114" s="394" t="s">
        <v>51</v>
      </c>
      <c r="F114" s="394" t="s">
        <v>51</v>
      </c>
      <c r="G114" s="249"/>
      <c r="H114" s="249"/>
      <c r="I114" s="249"/>
      <c r="J114" s="93" t="s">
        <v>60</v>
      </c>
      <c r="K114" s="395"/>
      <c r="L114" s="395"/>
      <c r="M114" s="395"/>
      <c r="N114" s="395"/>
      <c r="O114" s="395"/>
      <c r="P114" s="395"/>
      <c r="Q114" s="395"/>
      <c r="R114" s="395"/>
      <c r="S114" s="395"/>
      <c r="T114" s="91"/>
      <c r="U114" s="395"/>
      <c r="V114" s="395"/>
      <c r="W114" s="91" t="s">
        <v>60</v>
      </c>
      <c r="X114" s="91" t="s">
        <v>60</v>
      </c>
      <c r="Y114" s="91" t="s">
        <v>60</v>
      </c>
      <c r="Z114" s="96" t="s">
        <v>60</v>
      </c>
      <c r="AA114" s="208">
        <v>0</v>
      </c>
      <c r="AB114" s="131" t="s">
        <v>60</v>
      </c>
      <c r="AC114" s="2"/>
      <c r="AD114" s="130"/>
      <c r="AE114" s="131"/>
      <c r="AF114" s="2"/>
      <c r="AG114" s="130"/>
      <c r="AH114" s="131"/>
      <c r="AI114" s="2"/>
      <c r="AJ114" s="130"/>
      <c r="AK114" s="131"/>
      <c r="AL114" s="2"/>
      <c r="AM114" s="130"/>
      <c r="AN114" s="131"/>
      <c r="AO114" s="2"/>
      <c r="AP114" s="130"/>
      <c r="AQ114" s="396"/>
      <c r="AR114" s="100"/>
    </row>
    <row r="115" spans="1:44" s="407" customFormat="1" ht="21.75">
      <c r="A115" s="398" t="s">
        <v>162</v>
      </c>
      <c r="B115" s="399"/>
      <c r="C115" s="400"/>
      <c r="D115" s="401"/>
      <c r="E115" s="402"/>
      <c r="F115" s="402"/>
      <c r="G115" s="403"/>
      <c r="H115" s="402"/>
      <c r="I115" s="403"/>
      <c r="J115" s="404"/>
      <c r="K115" s="405"/>
      <c r="L115" s="406"/>
      <c r="M115" s="405"/>
      <c r="N115" s="405"/>
      <c r="O115" s="405"/>
      <c r="P115" s="222"/>
      <c r="Q115" s="222"/>
      <c r="R115" s="222"/>
      <c r="S115" s="222"/>
      <c r="T115" s="223"/>
      <c r="U115" s="224"/>
      <c r="W115" s="408"/>
      <c r="X115" s="409"/>
      <c r="Z115" s="404"/>
      <c r="AA115" s="400"/>
      <c r="AB115" s="227"/>
      <c r="AC115" s="73"/>
      <c r="AD115" s="410"/>
      <c r="AE115" s="411"/>
      <c r="AF115" s="69"/>
      <c r="AG115" s="410"/>
      <c r="AH115" s="411"/>
      <c r="AI115" s="69"/>
      <c r="AJ115" s="410"/>
      <c r="AK115" s="411"/>
      <c r="AL115" s="69"/>
      <c r="AM115" s="410"/>
      <c r="AN115" s="411"/>
      <c r="AO115" s="69"/>
      <c r="AP115" s="410"/>
      <c r="AQ115" s="412"/>
      <c r="AR115" s="73"/>
    </row>
    <row r="116" spans="1:44" s="419" customFormat="1" ht="21.75">
      <c r="A116" s="137">
        <v>7.15</v>
      </c>
      <c r="B116" s="76" t="s">
        <v>321</v>
      </c>
      <c r="C116" s="232">
        <v>0</v>
      </c>
      <c r="D116" s="413" t="s">
        <v>51</v>
      </c>
      <c r="E116" s="137" t="s">
        <v>51</v>
      </c>
      <c r="F116" s="137" t="s">
        <v>51</v>
      </c>
      <c r="G116" s="414"/>
      <c r="H116" s="392"/>
      <c r="I116" s="414"/>
      <c r="J116" s="415" t="s">
        <v>167</v>
      </c>
      <c r="K116" s="416" t="s">
        <v>60</v>
      </c>
      <c r="L116" s="417" t="s">
        <v>51</v>
      </c>
      <c r="M116" s="417" t="s">
        <v>51</v>
      </c>
      <c r="N116" s="417" t="s">
        <v>51</v>
      </c>
      <c r="O116" s="417" t="s">
        <v>51</v>
      </c>
      <c r="P116" s="418"/>
      <c r="Q116" s="418"/>
      <c r="R116" s="418"/>
      <c r="S116" s="418"/>
      <c r="T116" s="369"/>
      <c r="U116" s="73"/>
      <c r="W116" s="137" t="s">
        <v>60</v>
      </c>
      <c r="X116" s="413" t="s">
        <v>60</v>
      </c>
      <c r="Y116" s="420" t="s">
        <v>60</v>
      </c>
      <c r="Z116" s="421" t="s">
        <v>60</v>
      </c>
      <c r="AA116" s="232">
        <v>0</v>
      </c>
      <c r="AB116" s="158" t="s">
        <v>60</v>
      </c>
      <c r="AC116" s="2"/>
      <c r="AD116" s="175" t="s">
        <v>51</v>
      </c>
      <c r="AE116" s="176" t="s">
        <v>51</v>
      </c>
      <c r="AF116" s="69"/>
      <c r="AG116" s="175" t="s">
        <v>51</v>
      </c>
      <c r="AH116" s="176" t="s">
        <v>51</v>
      </c>
      <c r="AI116" s="69"/>
      <c r="AJ116" s="175" t="s">
        <v>51</v>
      </c>
      <c r="AK116" s="176" t="s">
        <v>51</v>
      </c>
      <c r="AL116" s="69"/>
      <c r="AM116" s="175" t="s">
        <v>51</v>
      </c>
      <c r="AN116" s="176" t="s">
        <v>51</v>
      </c>
      <c r="AO116" s="69"/>
      <c r="AP116" s="175" t="s">
        <v>51</v>
      </c>
      <c r="AQ116" s="176" t="s">
        <v>51</v>
      </c>
      <c r="AR116" s="73"/>
    </row>
    <row r="117" spans="1:44" s="178" customFormat="1" ht="21.75">
      <c r="A117" s="170"/>
      <c r="B117" s="422" t="s">
        <v>168</v>
      </c>
      <c r="C117" s="423"/>
      <c r="D117" s="424"/>
      <c r="E117" s="170"/>
      <c r="F117" s="170"/>
      <c r="G117" s="425"/>
      <c r="H117" s="170"/>
      <c r="I117" s="425"/>
      <c r="J117" s="426"/>
      <c r="K117" s="427"/>
      <c r="L117" s="428"/>
      <c r="M117" s="427"/>
      <c r="N117" s="427"/>
      <c r="O117" s="427"/>
      <c r="P117" s="120"/>
      <c r="Q117" s="120"/>
      <c r="R117" s="120"/>
      <c r="S117" s="120"/>
      <c r="T117" s="151"/>
      <c r="U117" s="152"/>
      <c r="V117" s="429"/>
      <c r="W117" s="391"/>
      <c r="X117" s="430"/>
      <c r="Z117" s="431"/>
      <c r="AA117" s="423"/>
      <c r="AB117" s="209"/>
      <c r="AC117" s="73"/>
      <c r="AD117" s="246"/>
      <c r="AE117" s="247"/>
      <c r="AF117" s="69"/>
      <c r="AG117" s="246"/>
      <c r="AH117" s="247"/>
      <c r="AI117" s="69"/>
      <c r="AJ117" s="246"/>
      <c r="AK117" s="247"/>
      <c r="AL117" s="69"/>
      <c r="AM117" s="246"/>
      <c r="AN117" s="247"/>
      <c r="AO117" s="69"/>
      <c r="AP117" s="246"/>
      <c r="AQ117" s="248"/>
      <c r="AR117" s="73"/>
    </row>
    <row r="118" spans="1:44" s="263" customFormat="1" ht="21.75">
      <c r="A118" s="253" t="s">
        <v>322</v>
      </c>
      <c r="B118" s="254"/>
      <c r="C118" s="432">
        <f>SUM(C119:C124)</f>
        <v>20</v>
      </c>
      <c r="D118" s="374"/>
      <c r="E118" s="375"/>
      <c r="F118" s="375"/>
      <c r="G118" s="376"/>
      <c r="H118" s="375"/>
      <c r="I118" s="376"/>
      <c r="J118" s="377"/>
      <c r="K118" s="378"/>
      <c r="L118" s="379"/>
      <c r="M118" s="378"/>
      <c r="N118" s="378"/>
      <c r="O118" s="378"/>
      <c r="P118" s="61"/>
      <c r="Q118" s="61"/>
      <c r="R118" s="61"/>
      <c r="S118" s="61"/>
      <c r="T118" s="62"/>
      <c r="U118" s="63"/>
      <c r="V118" s="381"/>
      <c r="W118" s="382"/>
      <c r="X118" s="383"/>
      <c r="Y118" s="381"/>
      <c r="Z118" s="377"/>
      <c r="AA118" s="432">
        <f>SUM(AA119:AA124)</f>
        <v>20</v>
      </c>
      <c r="AB118" s="259"/>
      <c r="AC118" s="73"/>
      <c r="AD118" s="67"/>
      <c r="AE118" s="68"/>
      <c r="AF118" s="69"/>
      <c r="AG118" s="67"/>
      <c r="AH118" s="68"/>
      <c r="AI118" s="69"/>
      <c r="AJ118" s="67"/>
      <c r="AK118" s="68"/>
      <c r="AL118" s="69"/>
      <c r="AM118" s="67"/>
      <c r="AN118" s="68"/>
      <c r="AO118" s="69"/>
      <c r="AP118" s="67"/>
      <c r="AQ118" s="262"/>
      <c r="AR118" s="73"/>
    </row>
    <row r="119" spans="1:44" s="168" customFormat="1" ht="43.5">
      <c r="A119" s="132">
        <v>8.1</v>
      </c>
      <c r="B119" s="133" t="s">
        <v>323</v>
      </c>
      <c r="C119" s="311">
        <v>3.34</v>
      </c>
      <c r="D119" s="78" t="s">
        <v>31</v>
      </c>
      <c r="E119" s="78" t="s">
        <v>32</v>
      </c>
      <c r="F119" s="78" t="s">
        <v>33</v>
      </c>
      <c r="G119" s="91"/>
      <c r="H119" s="91"/>
      <c r="I119" s="91"/>
      <c r="J119" s="93" t="s">
        <v>324</v>
      </c>
      <c r="K119" s="94"/>
      <c r="L119" s="94"/>
      <c r="M119" s="94"/>
      <c r="N119" s="94"/>
      <c r="O119" s="94"/>
      <c r="P119" s="94"/>
      <c r="Q119" s="94"/>
      <c r="R119" s="94"/>
      <c r="S119" s="94"/>
      <c r="T119" s="163">
        <v>1</v>
      </c>
      <c r="U119" s="164"/>
      <c r="V119" s="165"/>
      <c r="W119" s="91" t="s">
        <v>324</v>
      </c>
      <c r="X119" s="91" t="s">
        <v>324</v>
      </c>
      <c r="Y119" s="91" t="s">
        <v>324</v>
      </c>
      <c r="Z119" s="96" t="s">
        <v>324</v>
      </c>
      <c r="AA119" s="312">
        <v>3.34</v>
      </c>
      <c r="AB119" s="85" t="s">
        <v>35</v>
      </c>
      <c r="AC119" s="2"/>
      <c r="AD119" s="175" t="s">
        <v>51</v>
      </c>
      <c r="AE119" s="176" t="s">
        <v>51</v>
      </c>
      <c r="AF119" s="69"/>
      <c r="AG119" s="175" t="s">
        <v>51</v>
      </c>
      <c r="AH119" s="176" t="s">
        <v>51</v>
      </c>
      <c r="AI119" s="69"/>
      <c r="AJ119" s="175" t="s">
        <v>51</v>
      </c>
      <c r="AK119" s="176" t="s">
        <v>51</v>
      </c>
      <c r="AL119" s="69"/>
      <c r="AM119" s="175" t="s">
        <v>51</v>
      </c>
      <c r="AN119" s="176" t="s">
        <v>51</v>
      </c>
      <c r="AO119" s="69"/>
      <c r="AP119" s="175" t="s">
        <v>51</v>
      </c>
      <c r="AQ119" s="176" t="s">
        <v>51</v>
      </c>
      <c r="AR119" s="73"/>
    </row>
    <row r="120" spans="1:44" s="166" customFormat="1" ht="22.5">
      <c r="A120" s="91">
        <v>8.2</v>
      </c>
      <c r="B120" s="92" t="s">
        <v>325</v>
      </c>
      <c r="C120" s="311">
        <v>3.34</v>
      </c>
      <c r="D120" s="78" t="s">
        <v>78</v>
      </c>
      <c r="E120" s="78" t="s">
        <v>79</v>
      </c>
      <c r="F120" s="78" t="s">
        <v>46</v>
      </c>
      <c r="G120" s="91"/>
      <c r="H120" s="91"/>
      <c r="I120" s="91"/>
      <c r="J120" s="93" t="s">
        <v>123</v>
      </c>
      <c r="K120" s="94"/>
      <c r="L120" s="94"/>
      <c r="M120" s="94"/>
      <c r="N120" s="94"/>
      <c r="O120" s="94"/>
      <c r="P120" s="94"/>
      <c r="Q120" s="94"/>
      <c r="R120" s="94"/>
      <c r="S120" s="94"/>
      <c r="T120" s="163">
        <v>1</v>
      </c>
      <c r="U120" s="164"/>
      <c r="V120" s="165"/>
      <c r="W120" s="91" t="s">
        <v>123</v>
      </c>
      <c r="X120" s="91" t="s">
        <v>123</v>
      </c>
      <c r="Y120" s="91" t="s">
        <v>123</v>
      </c>
      <c r="Z120" s="96" t="s">
        <v>123</v>
      </c>
      <c r="AA120" s="312">
        <v>3.34</v>
      </c>
      <c r="AB120" s="85" t="s">
        <v>35</v>
      </c>
      <c r="AC120" s="2"/>
      <c r="AD120" s="175" t="s">
        <v>51</v>
      </c>
      <c r="AE120" s="176" t="s">
        <v>51</v>
      </c>
      <c r="AF120" s="69"/>
      <c r="AG120" s="175" t="s">
        <v>51</v>
      </c>
      <c r="AH120" s="176" t="s">
        <v>51</v>
      </c>
      <c r="AI120" s="69"/>
      <c r="AJ120" s="175" t="s">
        <v>51</v>
      </c>
      <c r="AK120" s="176" t="s">
        <v>51</v>
      </c>
      <c r="AL120" s="69"/>
      <c r="AM120" s="175" t="s">
        <v>51</v>
      </c>
      <c r="AN120" s="176" t="s">
        <v>51</v>
      </c>
      <c r="AO120" s="69"/>
      <c r="AP120" s="175" t="s">
        <v>51</v>
      </c>
      <c r="AQ120" s="176" t="s">
        <v>51</v>
      </c>
      <c r="AR120" s="73"/>
    </row>
    <row r="121" spans="1:44" s="166" customFormat="1" ht="22.5">
      <c r="A121" s="91">
        <v>8.3</v>
      </c>
      <c r="B121" s="92" t="s">
        <v>326</v>
      </c>
      <c r="C121" s="311">
        <v>3.33</v>
      </c>
      <c r="D121" s="78" t="s">
        <v>327</v>
      </c>
      <c r="E121" s="78" t="s">
        <v>328</v>
      </c>
      <c r="F121" s="78" t="s">
        <v>329</v>
      </c>
      <c r="G121" s="291"/>
      <c r="H121" s="291"/>
      <c r="I121" s="291"/>
      <c r="J121" s="292">
        <v>300000</v>
      </c>
      <c r="K121" s="94"/>
      <c r="L121" s="94"/>
      <c r="M121" s="94"/>
      <c r="N121" s="94"/>
      <c r="O121" s="94"/>
      <c r="P121" s="94"/>
      <c r="Q121" s="94"/>
      <c r="R121" s="94"/>
      <c r="S121" s="94"/>
      <c r="T121" s="163">
        <v>1</v>
      </c>
      <c r="U121" s="164"/>
      <c r="V121" s="165"/>
      <c r="W121" s="291">
        <v>300000</v>
      </c>
      <c r="X121" s="291">
        <v>300000</v>
      </c>
      <c r="Y121" s="291">
        <v>300000</v>
      </c>
      <c r="Z121" s="293">
        <v>300000</v>
      </c>
      <c r="AA121" s="312">
        <v>3.33</v>
      </c>
      <c r="AB121" s="85" t="s">
        <v>35</v>
      </c>
      <c r="AC121" s="393"/>
      <c r="AD121" s="175" t="s">
        <v>51</v>
      </c>
      <c r="AE121" s="176" t="s">
        <v>51</v>
      </c>
      <c r="AF121" s="69"/>
      <c r="AG121" s="175" t="s">
        <v>51</v>
      </c>
      <c r="AH121" s="176" t="s">
        <v>51</v>
      </c>
      <c r="AI121" s="69"/>
      <c r="AJ121" s="175" t="s">
        <v>51</v>
      </c>
      <c r="AK121" s="176" t="s">
        <v>51</v>
      </c>
      <c r="AL121" s="69"/>
      <c r="AM121" s="175" t="s">
        <v>51</v>
      </c>
      <c r="AN121" s="176" t="s">
        <v>51</v>
      </c>
      <c r="AO121" s="69"/>
      <c r="AP121" s="175" t="s">
        <v>51</v>
      </c>
      <c r="AQ121" s="176" t="s">
        <v>51</v>
      </c>
      <c r="AR121" s="73"/>
    </row>
    <row r="122" spans="1:44" s="166" customFormat="1" ht="25.5" customHeight="1">
      <c r="A122" s="79">
        <v>8.4</v>
      </c>
      <c r="B122" s="92" t="s">
        <v>330</v>
      </c>
      <c r="C122" s="433">
        <v>3.33</v>
      </c>
      <c r="D122" s="78" t="s">
        <v>560</v>
      </c>
      <c r="E122" s="78" t="s">
        <v>331</v>
      </c>
      <c r="F122" s="78" t="s">
        <v>332</v>
      </c>
      <c r="G122" s="79"/>
      <c r="H122" s="79"/>
      <c r="I122" s="79"/>
      <c r="J122" s="77" t="s">
        <v>333</v>
      </c>
      <c r="K122" s="94"/>
      <c r="L122" s="94"/>
      <c r="M122" s="94"/>
      <c r="N122" s="94"/>
      <c r="O122" s="94"/>
      <c r="P122" s="94"/>
      <c r="Q122" s="94"/>
      <c r="R122" s="94"/>
      <c r="S122" s="94"/>
      <c r="T122" s="163">
        <v>1</v>
      </c>
      <c r="U122" s="164"/>
      <c r="V122" s="165"/>
      <c r="W122" s="79" t="s">
        <v>333</v>
      </c>
      <c r="X122" s="79" t="s">
        <v>333</v>
      </c>
      <c r="Y122" s="79" t="s">
        <v>333</v>
      </c>
      <c r="Z122" s="83" t="s">
        <v>333</v>
      </c>
      <c r="AA122" s="434">
        <v>3.33</v>
      </c>
      <c r="AB122" s="85" t="s">
        <v>35</v>
      </c>
      <c r="AC122" s="86"/>
      <c r="AD122" s="175" t="s">
        <v>51</v>
      </c>
      <c r="AE122" s="176" t="s">
        <v>51</v>
      </c>
      <c r="AF122" s="69"/>
      <c r="AG122" s="175" t="s">
        <v>51</v>
      </c>
      <c r="AH122" s="176" t="s">
        <v>51</v>
      </c>
      <c r="AI122" s="69"/>
      <c r="AJ122" s="175" t="s">
        <v>51</v>
      </c>
      <c r="AK122" s="176" t="s">
        <v>51</v>
      </c>
      <c r="AL122" s="69"/>
      <c r="AM122" s="175" t="s">
        <v>51</v>
      </c>
      <c r="AN122" s="176" t="s">
        <v>51</v>
      </c>
      <c r="AO122" s="69"/>
      <c r="AP122" s="175" t="s">
        <v>51</v>
      </c>
      <c r="AQ122" s="176" t="s">
        <v>51</v>
      </c>
      <c r="AR122" s="73"/>
    </row>
    <row r="123" spans="1:44" s="440" customFormat="1" ht="24" customHeight="1">
      <c r="A123" s="79">
        <v>8.5</v>
      </c>
      <c r="B123" s="92" t="s">
        <v>334</v>
      </c>
      <c r="C123" s="433">
        <v>3.33</v>
      </c>
      <c r="D123" s="78" t="s">
        <v>335</v>
      </c>
      <c r="E123" s="78" t="s">
        <v>336</v>
      </c>
      <c r="F123" s="78" t="s">
        <v>337</v>
      </c>
      <c r="G123" s="79"/>
      <c r="H123" s="79"/>
      <c r="I123" s="79"/>
      <c r="J123" s="77" t="s">
        <v>337</v>
      </c>
      <c r="K123" s="80"/>
      <c r="L123" s="80"/>
      <c r="M123" s="80"/>
      <c r="N123" s="80"/>
      <c r="O123" s="80"/>
      <c r="P123" s="80"/>
      <c r="Q123" s="80"/>
      <c r="R123" s="80"/>
      <c r="S123" s="80"/>
      <c r="T123" s="435">
        <v>1</v>
      </c>
      <c r="U123" s="436"/>
      <c r="V123" s="437"/>
      <c r="W123" s="79" t="s">
        <v>337</v>
      </c>
      <c r="X123" s="79" t="s">
        <v>337</v>
      </c>
      <c r="Y123" s="79" t="s">
        <v>337</v>
      </c>
      <c r="Z123" s="83" t="s">
        <v>337</v>
      </c>
      <c r="AA123" s="434">
        <v>3.33</v>
      </c>
      <c r="AB123" s="85" t="s">
        <v>35</v>
      </c>
      <c r="AC123" s="86"/>
      <c r="AD123" s="175" t="s">
        <v>51</v>
      </c>
      <c r="AE123" s="176" t="s">
        <v>51</v>
      </c>
      <c r="AF123" s="438"/>
      <c r="AG123" s="175" t="s">
        <v>51</v>
      </c>
      <c r="AH123" s="176" t="s">
        <v>51</v>
      </c>
      <c r="AI123" s="438"/>
      <c r="AJ123" s="175" t="s">
        <v>51</v>
      </c>
      <c r="AK123" s="176" t="s">
        <v>51</v>
      </c>
      <c r="AL123" s="438"/>
      <c r="AM123" s="175" t="s">
        <v>51</v>
      </c>
      <c r="AN123" s="176" t="s">
        <v>51</v>
      </c>
      <c r="AO123" s="438"/>
      <c r="AP123" s="175" t="s">
        <v>51</v>
      </c>
      <c r="AQ123" s="176" t="s">
        <v>51</v>
      </c>
      <c r="AR123" s="439"/>
    </row>
    <row r="124" spans="1:44" s="166" customFormat="1" ht="43.5">
      <c r="A124" s="91">
        <v>8.6</v>
      </c>
      <c r="B124" s="92" t="s">
        <v>338</v>
      </c>
      <c r="C124" s="311">
        <v>3.33</v>
      </c>
      <c r="D124" s="78" t="s">
        <v>339</v>
      </c>
      <c r="E124" s="78" t="s">
        <v>340</v>
      </c>
      <c r="F124" s="78" t="s">
        <v>341</v>
      </c>
      <c r="G124" s="291"/>
      <c r="H124" s="291"/>
      <c r="I124" s="291"/>
      <c r="J124" s="292">
        <v>5000</v>
      </c>
      <c r="K124" s="94"/>
      <c r="L124" s="94"/>
      <c r="M124" s="94"/>
      <c r="N124" s="94"/>
      <c r="O124" s="94"/>
      <c r="P124" s="94"/>
      <c r="Q124" s="94"/>
      <c r="R124" s="94"/>
      <c r="S124" s="94"/>
      <c r="T124" s="163">
        <v>1</v>
      </c>
      <c r="U124" s="164"/>
      <c r="V124" s="165"/>
      <c r="W124" s="291">
        <v>5000</v>
      </c>
      <c r="X124" s="291">
        <v>5000</v>
      </c>
      <c r="Y124" s="291">
        <v>5000</v>
      </c>
      <c r="Z124" s="293">
        <v>5000</v>
      </c>
      <c r="AA124" s="312">
        <v>3.33</v>
      </c>
      <c r="AB124" s="85" t="s">
        <v>35</v>
      </c>
      <c r="AC124" s="393"/>
      <c r="AD124" s="175" t="s">
        <v>51</v>
      </c>
      <c r="AE124" s="176" t="s">
        <v>51</v>
      </c>
      <c r="AF124" s="69"/>
      <c r="AG124" s="175" t="s">
        <v>51</v>
      </c>
      <c r="AH124" s="176" t="s">
        <v>51</v>
      </c>
      <c r="AI124" s="69"/>
      <c r="AJ124" s="175" t="s">
        <v>51</v>
      </c>
      <c r="AK124" s="176" t="s">
        <v>51</v>
      </c>
      <c r="AL124" s="69"/>
      <c r="AM124" s="175" t="s">
        <v>51</v>
      </c>
      <c r="AN124" s="176" t="s">
        <v>51</v>
      </c>
      <c r="AO124" s="69"/>
      <c r="AP124" s="175" t="s">
        <v>51</v>
      </c>
      <c r="AQ124" s="176" t="s">
        <v>51</v>
      </c>
      <c r="AR124" s="73"/>
    </row>
    <row r="125" spans="1:44" s="279" customFormat="1" ht="21.75">
      <c r="A125" s="103" t="s">
        <v>342</v>
      </c>
      <c r="B125" s="104"/>
      <c r="C125" s="255">
        <v>20</v>
      </c>
      <c r="D125" s="56"/>
      <c r="E125" s="57"/>
      <c r="F125" s="57"/>
      <c r="G125" s="58"/>
      <c r="H125" s="57"/>
      <c r="I125" s="58"/>
      <c r="J125" s="256"/>
      <c r="K125" s="59"/>
      <c r="L125" s="60"/>
      <c r="M125" s="59"/>
      <c r="N125" s="59"/>
      <c r="O125" s="59"/>
      <c r="P125" s="61"/>
      <c r="Q125" s="61"/>
      <c r="R125" s="61"/>
      <c r="S125" s="61"/>
      <c r="T125" s="62"/>
      <c r="U125" s="63"/>
      <c r="V125" s="63"/>
      <c r="W125" s="257"/>
      <c r="X125" s="258"/>
      <c r="Y125" s="63"/>
      <c r="Z125" s="256"/>
      <c r="AA125" s="255">
        <v>20</v>
      </c>
      <c r="AB125" s="259"/>
      <c r="AC125" s="73"/>
      <c r="AD125" s="441">
        <v>20</v>
      </c>
      <c r="AE125" s="442"/>
      <c r="AF125" s="386"/>
      <c r="AG125" s="441">
        <v>20</v>
      </c>
      <c r="AH125" s="442"/>
      <c r="AI125" s="386"/>
      <c r="AJ125" s="441">
        <v>20</v>
      </c>
      <c r="AK125" s="442"/>
      <c r="AL125" s="386"/>
      <c r="AM125" s="441">
        <v>20</v>
      </c>
      <c r="AN125" s="442"/>
      <c r="AO125" s="386"/>
      <c r="AP125" s="441">
        <v>20</v>
      </c>
      <c r="AQ125" s="259"/>
      <c r="AR125" s="73"/>
    </row>
    <row r="126" spans="1:44" s="166" customFormat="1" ht="21.75" customHeight="1">
      <c r="A126" s="91">
        <v>9.1</v>
      </c>
      <c r="B126" s="92" t="s">
        <v>343</v>
      </c>
      <c r="C126" s="93">
        <v>5</v>
      </c>
      <c r="D126" s="78" t="s">
        <v>57</v>
      </c>
      <c r="E126" s="78" t="s">
        <v>58</v>
      </c>
      <c r="F126" s="78" t="s">
        <v>295</v>
      </c>
      <c r="G126" s="91"/>
      <c r="H126" s="91"/>
      <c r="I126" s="91"/>
      <c r="J126" s="93" t="s">
        <v>240</v>
      </c>
      <c r="K126" s="94"/>
      <c r="L126" s="94"/>
      <c r="M126" s="94"/>
      <c r="N126" s="94"/>
      <c r="O126" s="94"/>
      <c r="P126" s="94"/>
      <c r="Q126" s="94"/>
      <c r="R126" s="94"/>
      <c r="S126" s="94"/>
      <c r="T126" s="163">
        <v>1</v>
      </c>
      <c r="U126" s="164"/>
      <c r="V126" s="165"/>
      <c r="W126" s="91" t="s">
        <v>240</v>
      </c>
      <c r="X126" s="91" t="s">
        <v>240</v>
      </c>
      <c r="Y126" s="91" t="s">
        <v>240</v>
      </c>
      <c r="Z126" s="96" t="s">
        <v>240</v>
      </c>
      <c r="AA126" s="97">
        <v>5</v>
      </c>
      <c r="AB126" s="85" t="s">
        <v>35</v>
      </c>
      <c r="AC126" s="2"/>
      <c r="AD126" s="175" t="s">
        <v>51</v>
      </c>
      <c r="AE126" s="176" t="s">
        <v>51</v>
      </c>
      <c r="AF126" s="69"/>
      <c r="AG126" s="175" t="s">
        <v>51</v>
      </c>
      <c r="AH126" s="176" t="s">
        <v>51</v>
      </c>
      <c r="AI126" s="69"/>
      <c r="AJ126" s="175" t="s">
        <v>51</v>
      </c>
      <c r="AK126" s="176" t="s">
        <v>51</v>
      </c>
      <c r="AL126" s="69"/>
      <c r="AM126" s="175" t="s">
        <v>51</v>
      </c>
      <c r="AN126" s="176" t="s">
        <v>51</v>
      </c>
      <c r="AO126" s="69"/>
      <c r="AP126" s="175" t="s">
        <v>51</v>
      </c>
      <c r="AQ126" s="176" t="s">
        <v>51</v>
      </c>
      <c r="AR126" s="73"/>
    </row>
    <row r="127" spans="1:44" s="157" customFormat="1" ht="22.5">
      <c r="A127" s="137">
        <v>9.2</v>
      </c>
      <c r="B127" s="76" t="s">
        <v>344</v>
      </c>
      <c r="C127" s="93">
        <v>5</v>
      </c>
      <c r="D127" s="78" t="s">
        <v>57</v>
      </c>
      <c r="E127" s="78" t="s">
        <v>345</v>
      </c>
      <c r="F127" s="78" t="s">
        <v>295</v>
      </c>
      <c r="G127" s="91"/>
      <c r="H127" s="91"/>
      <c r="I127" s="91"/>
      <c r="J127" s="93" t="s">
        <v>55</v>
      </c>
      <c r="K127" s="94"/>
      <c r="L127" s="94"/>
      <c r="M127" s="94"/>
      <c r="N127" s="94"/>
      <c r="O127" s="94"/>
      <c r="P127" s="94"/>
      <c r="Q127" s="94"/>
      <c r="R127" s="94"/>
      <c r="S127" s="94"/>
      <c r="T127" s="163">
        <v>1</v>
      </c>
      <c r="U127" s="164"/>
      <c r="V127" s="165"/>
      <c r="W127" s="91" t="s">
        <v>55</v>
      </c>
      <c r="X127" s="91" t="s">
        <v>55</v>
      </c>
      <c r="Y127" s="91" t="s">
        <v>55</v>
      </c>
      <c r="Z127" s="96" t="s">
        <v>55</v>
      </c>
      <c r="AA127" s="97">
        <v>5</v>
      </c>
      <c r="AB127" s="85" t="s">
        <v>35</v>
      </c>
      <c r="AC127" s="2"/>
      <c r="AD127" s="175" t="s">
        <v>51</v>
      </c>
      <c r="AE127" s="176" t="s">
        <v>51</v>
      </c>
      <c r="AF127" s="69"/>
      <c r="AG127" s="175" t="s">
        <v>51</v>
      </c>
      <c r="AH127" s="176" t="s">
        <v>51</v>
      </c>
      <c r="AI127" s="69"/>
      <c r="AJ127" s="175" t="s">
        <v>51</v>
      </c>
      <c r="AK127" s="176" t="s">
        <v>51</v>
      </c>
      <c r="AL127" s="69"/>
      <c r="AM127" s="175" t="s">
        <v>51</v>
      </c>
      <c r="AN127" s="176" t="s">
        <v>51</v>
      </c>
      <c r="AO127" s="69"/>
      <c r="AP127" s="175" t="s">
        <v>51</v>
      </c>
      <c r="AQ127" s="176" t="s">
        <v>51</v>
      </c>
      <c r="AR127" s="73"/>
    </row>
    <row r="128" spans="1:44" s="166" customFormat="1" ht="22.5">
      <c r="A128" s="91">
        <v>9.3</v>
      </c>
      <c r="B128" s="92" t="s">
        <v>346</v>
      </c>
      <c r="C128" s="93">
        <v>5</v>
      </c>
      <c r="D128" s="78" t="s">
        <v>78</v>
      </c>
      <c r="E128" s="78" t="s">
        <v>79</v>
      </c>
      <c r="F128" s="78" t="s">
        <v>46</v>
      </c>
      <c r="G128" s="91"/>
      <c r="H128" s="91"/>
      <c r="I128" s="91"/>
      <c r="J128" s="93" t="s">
        <v>47</v>
      </c>
      <c r="K128" s="94"/>
      <c r="L128" s="94"/>
      <c r="M128" s="94"/>
      <c r="N128" s="94"/>
      <c r="O128" s="94"/>
      <c r="P128" s="94"/>
      <c r="Q128" s="94"/>
      <c r="R128" s="94"/>
      <c r="S128" s="94"/>
      <c r="T128" s="163">
        <v>1</v>
      </c>
      <c r="U128" s="164"/>
      <c r="V128" s="165"/>
      <c r="W128" s="91" t="s">
        <v>47</v>
      </c>
      <c r="X128" s="91" t="s">
        <v>47</v>
      </c>
      <c r="Y128" s="91" t="s">
        <v>47</v>
      </c>
      <c r="Z128" s="96" t="s">
        <v>47</v>
      </c>
      <c r="AA128" s="97">
        <v>5</v>
      </c>
      <c r="AB128" s="85" t="s">
        <v>35</v>
      </c>
      <c r="AC128" s="2"/>
      <c r="AD128" s="175" t="s">
        <v>51</v>
      </c>
      <c r="AE128" s="176" t="s">
        <v>51</v>
      </c>
      <c r="AF128" s="69"/>
      <c r="AG128" s="175" t="s">
        <v>51</v>
      </c>
      <c r="AH128" s="176" t="s">
        <v>51</v>
      </c>
      <c r="AI128" s="69"/>
      <c r="AJ128" s="175" t="s">
        <v>51</v>
      </c>
      <c r="AK128" s="176" t="s">
        <v>51</v>
      </c>
      <c r="AL128" s="69"/>
      <c r="AM128" s="175" t="s">
        <v>51</v>
      </c>
      <c r="AN128" s="176" t="s">
        <v>51</v>
      </c>
      <c r="AO128" s="69"/>
      <c r="AP128" s="175" t="s">
        <v>51</v>
      </c>
      <c r="AQ128" s="176" t="s">
        <v>51</v>
      </c>
      <c r="AR128" s="73"/>
    </row>
    <row r="129" spans="1:44" s="157" customFormat="1" ht="22.5">
      <c r="A129" s="137">
        <v>9.4</v>
      </c>
      <c r="B129" s="76" t="s">
        <v>347</v>
      </c>
      <c r="C129" s="93">
        <v>5</v>
      </c>
      <c r="D129" s="78" t="s">
        <v>44</v>
      </c>
      <c r="E129" s="78" t="s">
        <v>238</v>
      </c>
      <c r="F129" s="78" t="s">
        <v>33</v>
      </c>
      <c r="G129" s="91"/>
      <c r="H129" s="91"/>
      <c r="I129" s="91"/>
      <c r="J129" s="93" t="s">
        <v>59</v>
      </c>
      <c r="K129" s="94"/>
      <c r="L129" s="94"/>
      <c r="M129" s="94"/>
      <c r="N129" s="94"/>
      <c r="O129" s="94"/>
      <c r="P129" s="94"/>
      <c r="Q129" s="94"/>
      <c r="R129" s="94"/>
      <c r="S129" s="94"/>
      <c r="T129" s="163">
        <v>1</v>
      </c>
      <c r="U129" s="164"/>
      <c r="V129" s="165"/>
      <c r="W129" s="91" t="s">
        <v>59</v>
      </c>
      <c r="X129" s="91" t="s">
        <v>59</v>
      </c>
      <c r="Y129" s="91" t="s">
        <v>59</v>
      </c>
      <c r="Z129" s="96" t="s">
        <v>59</v>
      </c>
      <c r="AA129" s="97">
        <v>5</v>
      </c>
      <c r="AB129" s="85" t="s">
        <v>35</v>
      </c>
      <c r="AC129" s="2"/>
      <c r="AD129" s="134">
        <v>20</v>
      </c>
      <c r="AE129" s="155" t="s">
        <v>35</v>
      </c>
      <c r="AF129" s="135"/>
      <c r="AG129" s="134">
        <v>20</v>
      </c>
      <c r="AH129" s="155" t="s">
        <v>35</v>
      </c>
      <c r="AI129" s="135"/>
      <c r="AJ129" s="134">
        <v>20</v>
      </c>
      <c r="AK129" s="155" t="s">
        <v>35</v>
      </c>
      <c r="AL129" s="135"/>
      <c r="AM129" s="134">
        <v>20</v>
      </c>
      <c r="AN129" s="155" t="s">
        <v>35</v>
      </c>
      <c r="AO129" s="135"/>
      <c r="AP129" s="134">
        <v>20</v>
      </c>
      <c r="AQ129" s="155" t="s">
        <v>35</v>
      </c>
      <c r="AR129" s="73"/>
    </row>
    <row r="130" spans="1:44" s="419" customFormat="1" ht="21.75">
      <c r="A130" s="137">
        <v>9.5</v>
      </c>
      <c r="B130" s="76" t="s">
        <v>348</v>
      </c>
      <c r="C130" s="205">
        <v>0</v>
      </c>
      <c r="D130" s="91" t="s">
        <v>51</v>
      </c>
      <c r="E130" s="91" t="s">
        <v>51</v>
      </c>
      <c r="F130" s="91" t="s">
        <v>51</v>
      </c>
      <c r="G130" s="249"/>
      <c r="H130" s="249"/>
      <c r="I130" s="249"/>
      <c r="J130" s="93" t="s">
        <v>60</v>
      </c>
      <c r="K130" s="207" t="s">
        <v>51</v>
      </c>
      <c r="L130" s="207" t="s">
        <v>51</v>
      </c>
      <c r="M130" s="207" t="s">
        <v>51</v>
      </c>
      <c r="N130" s="207" t="s">
        <v>51</v>
      </c>
      <c r="O130" s="207" t="s">
        <v>51</v>
      </c>
      <c r="P130" s="207"/>
      <c r="Q130" s="207"/>
      <c r="R130" s="207"/>
      <c r="S130" s="207"/>
      <c r="T130" s="249"/>
      <c r="U130" s="443"/>
      <c r="V130" s="443"/>
      <c r="W130" s="91" t="s">
        <v>60</v>
      </c>
      <c r="X130" s="91" t="s">
        <v>60</v>
      </c>
      <c r="Y130" s="91" t="s">
        <v>60</v>
      </c>
      <c r="Z130" s="96" t="s">
        <v>60</v>
      </c>
      <c r="AA130" s="208">
        <v>0</v>
      </c>
      <c r="AB130" s="131" t="s">
        <v>51</v>
      </c>
      <c r="AC130" s="2"/>
      <c r="AD130" s="175" t="s">
        <v>51</v>
      </c>
      <c r="AE130" s="176" t="s">
        <v>51</v>
      </c>
      <c r="AF130" s="69"/>
      <c r="AG130" s="175" t="s">
        <v>51</v>
      </c>
      <c r="AH130" s="176" t="s">
        <v>51</v>
      </c>
      <c r="AI130" s="69"/>
      <c r="AJ130" s="175" t="s">
        <v>51</v>
      </c>
      <c r="AK130" s="176" t="s">
        <v>51</v>
      </c>
      <c r="AL130" s="69"/>
      <c r="AM130" s="175" t="s">
        <v>51</v>
      </c>
      <c r="AN130" s="176" t="s">
        <v>51</v>
      </c>
      <c r="AO130" s="69"/>
      <c r="AP130" s="175" t="s">
        <v>51</v>
      </c>
      <c r="AQ130" s="176" t="s">
        <v>51</v>
      </c>
      <c r="AR130" s="73"/>
    </row>
    <row r="131" spans="1:44" s="450" customFormat="1" ht="21">
      <c r="A131" s="444"/>
      <c r="B131" s="445" t="s">
        <v>349</v>
      </c>
      <c r="C131" s="446">
        <v>230</v>
      </c>
      <c r="D131" s="447"/>
      <c r="E131" s="447"/>
      <c r="F131" s="447"/>
      <c r="G131" s="447"/>
      <c r="H131" s="447"/>
      <c r="I131" s="447"/>
      <c r="J131" s="448"/>
      <c r="K131" s="444"/>
      <c r="L131" s="444"/>
      <c r="M131" s="444"/>
      <c r="N131" s="444"/>
      <c r="O131" s="444"/>
      <c r="P131" s="444"/>
      <c r="Q131" s="444"/>
      <c r="R131" s="444"/>
      <c r="S131" s="444"/>
      <c r="T131" s="449"/>
      <c r="Z131" s="451"/>
      <c r="AA131" s="446">
        <v>230</v>
      </c>
      <c r="AB131" s="452"/>
      <c r="AC131" s="453"/>
      <c r="AD131" s="454"/>
      <c r="AE131" s="455"/>
      <c r="AF131" s="456"/>
      <c r="AG131" s="454"/>
      <c r="AH131" s="455"/>
      <c r="AI131" s="456"/>
      <c r="AJ131" s="454"/>
      <c r="AK131" s="455"/>
      <c r="AL131" s="456"/>
      <c r="AM131" s="454"/>
      <c r="AN131" s="455"/>
      <c r="AO131" s="456"/>
      <c r="AP131" s="454"/>
      <c r="AQ131" s="452"/>
      <c r="AR131" s="453"/>
    </row>
    <row r="132" spans="1:44" s="279" customFormat="1" ht="21.75">
      <c r="A132" s="457" t="s">
        <v>350</v>
      </c>
      <c r="B132" s="104"/>
      <c r="C132" s="255">
        <v>10</v>
      </c>
      <c r="D132" s="56"/>
      <c r="E132" s="57"/>
      <c r="F132" s="57"/>
      <c r="G132" s="58"/>
      <c r="H132" s="57"/>
      <c r="I132" s="58"/>
      <c r="J132" s="256"/>
      <c r="K132" s="59"/>
      <c r="L132" s="60"/>
      <c r="M132" s="59"/>
      <c r="N132" s="59"/>
      <c r="O132" s="59"/>
      <c r="P132" s="61"/>
      <c r="Q132" s="61"/>
      <c r="R132" s="61"/>
      <c r="S132" s="61"/>
      <c r="T132" s="62"/>
      <c r="U132" s="63"/>
      <c r="V132" s="63"/>
      <c r="W132" s="257"/>
      <c r="X132" s="258"/>
      <c r="Y132" s="63"/>
      <c r="Z132" s="256"/>
      <c r="AA132" s="255">
        <v>10</v>
      </c>
      <c r="AB132" s="259"/>
      <c r="AC132" s="73"/>
      <c r="AD132" s="277"/>
      <c r="AE132" s="278"/>
      <c r="AF132" s="69"/>
      <c r="AG132" s="277"/>
      <c r="AH132" s="278"/>
      <c r="AI132" s="69"/>
      <c r="AJ132" s="277"/>
      <c r="AK132" s="278"/>
      <c r="AL132" s="69"/>
      <c r="AM132" s="277"/>
      <c r="AN132" s="278"/>
      <c r="AO132" s="69"/>
      <c r="AP132" s="277"/>
      <c r="AQ132" s="259"/>
      <c r="AR132" s="73"/>
    </row>
    <row r="133" spans="1:44" s="157" customFormat="1" ht="43.5">
      <c r="A133" s="458" t="s">
        <v>351</v>
      </c>
      <c r="B133" s="459" t="s">
        <v>352</v>
      </c>
      <c r="C133" s="93">
        <v>5</v>
      </c>
      <c r="D133" s="78" t="s">
        <v>353</v>
      </c>
      <c r="E133" s="78" t="s">
        <v>354</v>
      </c>
      <c r="F133" s="78" t="s">
        <v>355</v>
      </c>
      <c r="G133" s="91"/>
      <c r="H133" s="91"/>
      <c r="I133" s="91"/>
      <c r="J133" s="93" t="s">
        <v>246</v>
      </c>
      <c r="K133" s="94"/>
      <c r="L133" s="94"/>
      <c r="M133" s="94"/>
      <c r="N133" s="94"/>
      <c r="O133" s="94"/>
      <c r="P133" s="94"/>
      <c r="Q133" s="94"/>
      <c r="R133" s="94"/>
      <c r="S133" s="94"/>
      <c r="T133" s="163">
        <v>1</v>
      </c>
      <c r="U133" s="164"/>
      <c r="V133" s="165"/>
      <c r="W133" s="91" t="s">
        <v>246</v>
      </c>
      <c r="X133" s="91" t="s">
        <v>246</v>
      </c>
      <c r="Y133" s="91" t="s">
        <v>246</v>
      </c>
      <c r="Z133" s="96" t="s">
        <v>246</v>
      </c>
      <c r="AA133" s="97">
        <v>5</v>
      </c>
      <c r="AB133" s="85" t="s">
        <v>35</v>
      </c>
      <c r="AC133" s="2"/>
      <c r="AD133" s="175" t="s">
        <v>51</v>
      </c>
      <c r="AE133" s="176" t="s">
        <v>51</v>
      </c>
      <c r="AF133" s="69"/>
      <c r="AG133" s="175" t="s">
        <v>51</v>
      </c>
      <c r="AH133" s="176" t="s">
        <v>51</v>
      </c>
      <c r="AI133" s="69"/>
      <c r="AJ133" s="175" t="s">
        <v>51</v>
      </c>
      <c r="AK133" s="176" t="s">
        <v>51</v>
      </c>
      <c r="AL133" s="69"/>
      <c r="AM133" s="175" t="s">
        <v>51</v>
      </c>
      <c r="AN133" s="176" t="s">
        <v>51</v>
      </c>
      <c r="AO133" s="69"/>
      <c r="AP133" s="175" t="s">
        <v>51</v>
      </c>
      <c r="AQ133" s="176" t="s">
        <v>51</v>
      </c>
      <c r="AR133" s="73"/>
    </row>
    <row r="134" spans="1:44" s="166" customFormat="1" ht="43.5">
      <c r="A134" s="460" t="s">
        <v>356</v>
      </c>
      <c r="B134" s="461" t="s">
        <v>357</v>
      </c>
      <c r="C134" s="93">
        <v>5</v>
      </c>
      <c r="D134" s="78" t="s">
        <v>358</v>
      </c>
      <c r="E134" s="78" t="s">
        <v>359</v>
      </c>
      <c r="F134" s="78" t="s">
        <v>360</v>
      </c>
      <c r="G134" s="91"/>
      <c r="H134" s="91"/>
      <c r="I134" s="91"/>
      <c r="J134" s="93" t="s">
        <v>361</v>
      </c>
      <c r="K134" s="94"/>
      <c r="L134" s="94"/>
      <c r="M134" s="94"/>
      <c r="N134" s="94"/>
      <c r="O134" s="94"/>
      <c r="P134" s="94"/>
      <c r="Q134" s="94"/>
      <c r="R134" s="94"/>
      <c r="S134" s="94"/>
      <c r="T134" s="163">
        <v>1</v>
      </c>
      <c r="U134" s="164"/>
      <c r="V134" s="165"/>
      <c r="W134" s="91" t="s">
        <v>361</v>
      </c>
      <c r="X134" s="91" t="s">
        <v>361</v>
      </c>
      <c r="Y134" s="91" t="s">
        <v>361</v>
      </c>
      <c r="Z134" s="96" t="s">
        <v>361</v>
      </c>
      <c r="AA134" s="97">
        <v>5</v>
      </c>
      <c r="AB134" s="85" t="s">
        <v>35</v>
      </c>
      <c r="AC134" s="2"/>
      <c r="AD134" s="175" t="s">
        <v>51</v>
      </c>
      <c r="AE134" s="176" t="s">
        <v>51</v>
      </c>
      <c r="AF134" s="69"/>
      <c r="AG134" s="175" t="s">
        <v>51</v>
      </c>
      <c r="AH134" s="176" t="s">
        <v>51</v>
      </c>
      <c r="AI134" s="69"/>
      <c r="AJ134" s="175" t="s">
        <v>51</v>
      </c>
      <c r="AK134" s="176" t="s">
        <v>51</v>
      </c>
      <c r="AL134" s="69"/>
      <c r="AM134" s="175" t="s">
        <v>51</v>
      </c>
      <c r="AN134" s="176" t="s">
        <v>51</v>
      </c>
      <c r="AO134" s="69"/>
      <c r="AP134" s="175" t="s">
        <v>51</v>
      </c>
      <c r="AQ134" s="176" t="s">
        <v>51</v>
      </c>
      <c r="AR134" s="73"/>
    </row>
    <row r="135" spans="1:44" s="407" customFormat="1" ht="21.75">
      <c r="A135" s="398" t="s">
        <v>162</v>
      </c>
      <c r="B135" s="462"/>
      <c r="C135" s="463"/>
      <c r="D135" s="464"/>
      <c r="E135" s="465"/>
      <c r="F135" s="465"/>
      <c r="G135" s="466"/>
      <c r="H135" s="465"/>
      <c r="I135" s="466"/>
      <c r="J135" s="467"/>
      <c r="K135" s="468"/>
      <c r="L135" s="469"/>
      <c r="M135" s="468"/>
      <c r="N135" s="468"/>
      <c r="O135" s="468"/>
      <c r="P135" s="222"/>
      <c r="Q135" s="222"/>
      <c r="R135" s="222"/>
      <c r="S135" s="222"/>
      <c r="T135" s="223"/>
      <c r="U135" s="224"/>
      <c r="V135" s="470"/>
      <c r="W135" s="471"/>
      <c r="X135" s="472"/>
      <c r="Y135" s="470"/>
      <c r="Z135" s="467"/>
      <c r="AA135" s="463"/>
      <c r="AB135" s="227"/>
      <c r="AC135" s="73"/>
      <c r="AD135" s="473"/>
      <c r="AE135" s="474"/>
      <c r="AF135" s="69"/>
      <c r="AG135" s="473"/>
      <c r="AH135" s="474"/>
      <c r="AI135" s="69"/>
      <c r="AJ135" s="473"/>
      <c r="AK135" s="474"/>
      <c r="AL135" s="69"/>
      <c r="AM135" s="473"/>
      <c r="AN135" s="474"/>
      <c r="AO135" s="69"/>
      <c r="AP135" s="473"/>
      <c r="AQ135" s="412"/>
      <c r="AR135" s="73"/>
    </row>
    <row r="136" spans="1:44" s="166" customFormat="1" ht="21.75">
      <c r="A136" s="460" t="s">
        <v>362</v>
      </c>
      <c r="B136" s="92" t="s">
        <v>363</v>
      </c>
      <c r="C136" s="205">
        <v>0</v>
      </c>
      <c r="D136" s="78" t="s">
        <v>51</v>
      </c>
      <c r="E136" s="78" t="s">
        <v>51</v>
      </c>
      <c r="F136" s="78" t="s">
        <v>51</v>
      </c>
      <c r="G136" s="91"/>
      <c r="H136" s="91"/>
      <c r="I136" s="91"/>
      <c r="J136" s="93" t="s">
        <v>251</v>
      </c>
      <c r="K136" s="206" t="s">
        <v>60</v>
      </c>
      <c r="L136" s="207" t="s">
        <v>51</v>
      </c>
      <c r="M136" s="207" t="s">
        <v>51</v>
      </c>
      <c r="N136" s="207" t="s">
        <v>51</v>
      </c>
      <c r="O136" s="207" t="s">
        <v>51</v>
      </c>
      <c r="P136" s="207"/>
      <c r="Q136" s="207"/>
      <c r="R136" s="207"/>
      <c r="S136" s="207"/>
      <c r="T136" s="163"/>
      <c r="U136" s="164"/>
      <c r="V136" s="165"/>
      <c r="W136" s="91" t="s">
        <v>60</v>
      </c>
      <c r="X136" s="91" t="s">
        <v>60</v>
      </c>
      <c r="Y136" s="91" t="s">
        <v>60</v>
      </c>
      <c r="Z136" s="96" t="s">
        <v>60</v>
      </c>
      <c r="AA136" s="208">
        <v>0</v>
      </c>
      <c r="AB136" s="131" t="s">
        <v>60</v>
      </c>
      <c r="AC136" s="2"/>
      <c r="AD136" s="175" t="s">
        <v>51</v>
      </c>
      <c r="AE136" s="176" t="s">
        <v>51</v>
      </c>
      <c r="AF136" s="69"/>
      <c r="AG136" s="175" t="s">
        <v>51</v>
      </c>
      <c r="AH136" s="176" t="s">
        <v>51</v>
      </c>
      <c r="AI136" s="69"/>
      <c r="AJ136" s="175" t="s">
        <v>51</v>
      </c>
      <c r="AK136" s="176" t="s">
        <v>51</v>
      </c>
      <c r="AL136" s="69"/>
      <c r="AM136" s="175" t="s">
        <v>51</v>
      </c>
      <c r="AN136" s="176" t="s">
        <v>51</v>
      </c>
      <c r="AO136" s="69"/>
      <c r="AP136" s="175" t="s">
        <v>51</v>
      </c>
      <c r="AQ136" s="176" t="s">
        <v>51</v>
      </c>
      <c r="AR136" s="73"/>
    </row>
    <row r="137" spans="1:44" s="263" customFormat="1" ht="21.75">
      <c r="A137" s="475" t="s">
        <v>364</v>
      </c>
      <c r="B137" s="476"/>
      <c r="C137" s="318">
        <v>10</v>
      </c>
      <c r="D137" s="319"/>
      <c r="E137" s="320"/>
      <c r="F137" s="320"/>
      <c r="G137" s="321"/>
      <c r="H137" s="320"/>
      <c r="I137" s="321"/>
      <c r="J137" s="322"/>
      <c r="K137" s="323"/>
      <c r="L137" s="324"/>
      <c r="M137" s="323"/>
      <c r="N137" s="323"/>
      <c r="O137" s="323"/>
      <c r="P137" s="61"/>
      <c r="Q137" s="61"/>
      <c r="R137" s="61"/>
      <c r="S137" s="61"/>
      <c r="T137" s="62"/>
      <c r="U137" s="63"/>
      <c r="W137" s="325"/>
      <c r="X137" s="326"/>
      <c r="Z137" s="322"/>
      <c r="AA137" s="318">
        <v>10</v>
      </c>
      <c r="AB137" s="259"/>
      <c r="AC137" s="73"/>
      <c r="AD137" s="260"/>
      <c r="AE137" s="261"/>
      <c r="AF137" s="69"/>
      <c r="AG137" s="260"/>
      <c r="AH137" s="261"/>
      <c r="AI137" s="69"/>
      <c r="AJ137" s="260"/>
      <c r="AK137" s="261"/>
      <c r="AL137" s="69"/>
      <c r="AM137" s="260"/>
      <c r="AN137" s="261"/>
      <c r="AO137" s="69"/>
      <c r="AP137" s="260"/>
      <c r="AQ137" s="262"/>
      <c r="AR137" s="73"/>
    </row>
    <row r="138" spans="1:44" s="166" customFormat="1" ht="21.75">
      <c r="A138" s="477" t="s">
        <v>365</v>
      </c>
      <c r="B138" s="478" t="s">
        <v>366</v>
      </c>
      <c r="C138" s="208">
        <v>0</v>
      </c>
      <c r="D138" s="479" t="s">
        <v>51</v>
      </c>
      <c r="E138" s="78" t="s">
        <v>51</v>
      </c>
      <c r="F138" s="78" t="s">
        <v>51</v>
      </c>
      <c r="G138" s="480"/>
      <c r="H138" s="249"/>
      <c r="I138" s="480"/>
      <c r="J138" s="481" t="s">
        <v>60</v>
      </c>
      <c r="K138" s="207" t="s">
        <v>51</v>
      </c>
      <c r="L138" s="207" t="s">
        <v>51</v>
      </c>
      <c r="M138" s="207" t="s">
        <v>51</v>
      </c>
      <c r="N138" s="207" t="s">
        <v>51</v>
      </c>
      <c r="O138" s="207" t="s">
        <v>51</v>
      </c>
      <c r="P138" s="418"/>
      <c r="Q138" s="418"/>
      <c r="R138" s="418"/>
      <c r="S138" s="418"/>
      <c r="T138" s="151"/>
      <c r="U138" s="152"/>
      <c r="V138" s="482"/>
      <c r="W138" s="91" t="s">
        <v>60</v>
      </c>
      <c r="X138" s="483" t="s">
        <v>60</v>
      </c>
      <c r="Y138" s="483" t="s">
        <v>60</v>
      </c>
      <c r="Z138" s="96" t="s">
        <v>60</v>
      </c>
      <c r="AA138" s="208">
        <v>0</v>
      </c>
      <c r="AB138" s="131" t="s">
        <v>60</v>
      </c>
      <c r="AC138" s="2"/>
      <c r="AD138" s="175" t="s">
        <v>51</v>
      </c>
      <c r="AE138" s="176" t="s">
        <v>51</v>
      </c>
      <c r="AF138" s="69"/>
      <c r="AG138" s="175" t="s">
        <v>51</v>
      </c>
      <c r="AH138" s="176" t="s">
        <v>51</v>
      </c>
      <c r="AI138" s="69"/>
      <c r="AJ138" s="175" t="s">
        <v>51</v>
      </c>
      <c r="AK138" s="176" t="s">
        <v>51</v>
      </c>
      <c r="AL138" s="69"/>
      <c r="AM138" s="175" t="s">
        <v>51</v>
      </c>
      <c r="AN138" s="176" t="s">
        <v>51</v>
      </c>
      <c r="AO138" s="69"/>
      <c r="AP138" s="175" t="s">
        <v>51</v>
      </c>
      <c r="AQ138" s="176" t="s">
        <v>51</v>
      </c>
      <c r="AR138" s="73"/>
    </row>
    <row r="139" spans="1:44" s="166" customFormat="1" ht="21.75">
      <c r="A139" s="484" t="s">
        <v>367</v>
      </c>
      <c r="B139" s="478" t="s">
        <v>368</v>
      </c>
      <c r="C139" s="208">
        <v>0</v>
      </c>
      <c r="D139" s="479" t="s">
        <v>51</v>
      </c>
      <c r="E139" s="78" t="s">
        <v>51</v>
      </c>
      <c r="F139" s="78" t="s">
        <v>51</v>
      </c>
      <c r="G139" s="480"/>
      <c r="H139" s="249"/>
      <c r="I139" s="480"/>
      <c r="J139" s="481" t="s">
        <v>60</v>
      </c>
      <c r="K139" s="207" t="s">
        <v>51</v>
      </c>
      <c r="L139" s="207" t="s">
        <v>51</v>
      </c>
      <c r="M139" s="207" t="s">
        <v>51</v>
      </c>
      <c r="N139" s="207" t="s">
        <v>51</v>
      </c>
      <c r="O139" s="207" t="s">
        <v>51</v>
      </c>
      <c r="P139" s="418"/>
      <c r="Q139" s="418"/>
      <c r="R139" s="418"/>
      <c r="S139" s="418"/>
      <c r="T139" s="151"/>
      <c r="U139" s="152"/>
      <c r="V139" s="482"/>
      <c r="W139" s="91" t="s">
        <v>60</v>
      </c>
      <c r="X139" s="483" t="s">
        <v>60</v>
      </c>
      <c r="Y139" s="483" t="s">
        <v>60</v>
      </c>
      <c r="Z139" s="96" t="s">
        <v>60</v>
      </c>
      <c r="AA139" s="208">
        <v>0</v>
      </c>
      <c r="AB139" s="131" t="s">
        <v>60</v>
      </c>
      <c r="AC139" s="2"/>
      <c r="AD139" s="175" t="s">
        <v>51</v>
      </c>
      <c r="AE139" s="176" t="s">
        <v>51</v>
      </c>
      <c r="AF139" s="69"/>
      <c r="AG139" s="175" t="s">
        <v>51</v>
      </c>
      <c r="AH139" s="176" t="s">
        <v>51</v>
      </c>
      <c r="AI139" s="69"/>
      <c r="AJ139" s="175" t="s">
        <v>51</v>
      </c>
      <c r="AK139" s="176" t="s">
        <v>51</v>
      </c>
      <c r="AL139" s="69"/>
      <c r="AM139" s="175" t="s">
        <v>51</v>
      </c>
      <c r="AN139" s="176" t="s">
        <v>51</v>
      </c>
      <c r="AO139" s="69"/>
      <c r="AP139" s="175" t="s">
        <v>51</v>
      </c>
      <c r="AQ139" s="176" t="s">
        <v>51</v>
      </c>
      <c r="AR139" s="73"/>
    </row>
    <row r="140" spans="1:44" s="166" customFormat="1" ht="21.75">
      <c r="A140" s="484" t="s">
        <v>369</v>
      </c>
      <c r="B140" s="478" t="s">
        <v>370</v>
      </c>
      <c r="C140" s="208">
        <v>0</v>
      </c>
      <c r="D140" s="479" t="s">
        <v>51</v>
      </c>
      <c r="E140" s="78" t="s">
        <v>51</v>
      </c>
      <c r="F140" s="78" t="s">
        <v>51</v>
      </c>
      <c r="G140" s="480"/>
      <c r="H140" s="249"/>
      <c r="I140" s="480"/>
      <c r="J140" s="481" t="s">
        <v>60</v>
      </c>
      <c r="K140" s="207" t="s">
        <v>51</v>
      </c>
      <c r="L140" s="207" t="s">
        <v>51</v>
      </c>
      <c r="M140" s="207" t="s">
        <v>51</v>
      </c>
      <c r="N140" s="207" t="s">
        <v>51</v>
      </c>
      <c r="O140" s="207" t="s">
        <v>51</v>
      </c>
      <c r="P140" s="418"/>
      <c r="Q140" s="418"/>
      <c r="R140" s="418"/>
      <c r="S140" s="418"/>
      <c r="T140" s="151"/>
      <c r="U140" s="152"/>
      <c r="V140" s="482"/>
      <c r="W140" s="91" t="s">
        <v>60</v>
      </c>
      <c r="X140" s="483" t="s">
        <v>60</v>
      </c>
      <c r="Y140" s="483" t="s">
        <v>60</v>
      </c>
      <c r="Z140" s="96" t="s">
        <v>60</v>
      </c>
      <c r="AA140" s="208">
        <v>0</v>
      </c>
      <c r="AB140" s="131" t="s">
        <v>60</v>
      </c>
      <c r="AC140" s="2"/>
      <c r="AD140" s="175" t="s">
        <v>51</v>
      </c>
      <c r="AE140" s="176" t="s">
        <v>51</v>
      </c>
      <c r="AF140" s="69"/>
      <c r="AG140" s="175" t="s">
        <v>51</v>
      </c>
      <c r="AH140" s="176" t="s">
        <v>51</v>
      </c>
      <c r="AI140" s="69"/>
      <c r="AJ140" s="175" t="s">
        <v>51</v>
      </c>
      <c r="AK140" s="176" t="s">
        <v>51</v>
      </c>
      <c r="AL140" s="69"/>
      <c r="AM140" s="175" t="s">
        <v>51</v>
      </c>
      <c r="AN140" s="176" t="s">
        <v>51</v>
      </c>
      <c r="AO140" s="69"/>
      <c r="AP140" s="175" t="s">
        <v>51</v>
      </c>
      <c r="AQ140" s="176" t="s">
        <v>51</v>
      </c>
      <c r="AR140" s="73"/>
    </row>
    <row r="141" spans="1:44" s="166" customFormat="1" ht="21.75">
      <c r="A141" s="477" t="s">
        <v>371</v>
      </c>
      <c r="B141" s="478" t="s">
        <v>372</v>
      </c>
      <c r="C141" s="208">
        <v>0</v>
      </c>
      <c r="D141" s="479" t="s">
        <v>51</v>
      </c>
      <c r="E141" s="78" t="s">
        <v>51</v>
      </c>
      <c r="F141" s="78" t="s">
        <v>51</v>
      </c>
      <c r="G141" s="480"/>
      <c r="H141" s="249"/>
      <c r="I141" s="480"/>
      <c r="J141" s="481" t="s">
        <v>60</v>
      </c>
      <c r="K141" s="207" t="s">
        <v>51</v>
      </c>
      <c r="L141" s="207" t="s">
        <v>51</v>
      </c>
      <c r="M141" s="207" t="s">
        <v>51</v>
      </c>
      <c r="N141" s="207" t="s">
        <v>51</v>
      </c>
      <c r="O141" s="207" t="s">
        <v>51</v>
      </c>
      <c r="P141" s="418"/>
      <c r="Q141" s="418"/>
      <c r="R141" s="418"/>
      <c r="S141" s="418"/>
      <c r="T141" s="151"/>
      <c r="U141" s="152"/>
      <c r="V141" s="482"/>
      <c r="W141" s="91" t="s">
        <v>60</v>
      </c>
      <c r="X141" s="483" t="s">
        <v>60</v>
      </c>
      <c r="Y141" s="483" t="s">
        <v>60</v>
      </c>
      <c r="Z141" s="96" t="s">
        <v>60</v>
      </c>
      <c r="AA141" s="208">
        <v>0</v>
      </c>
      <c r="AB141" s="131" t="s">
        <v>60</v>
      </c>
      <c r="AC141" s="2"/>
      <c r="AD141" s="175" t="s">
        <v>51</v>
      </c>
      <c r="AE141" s="176" t="s">
        <v>51</v>
      </c>
      <c r="AF141" s="69"/>
      <c r="AG141" s="175" t="s">
        <v>51</v>
      </c>
      <c r="AH141" s="176" t="s">
        <v>51</v>
      </c>
      <c r="AI141" s="69"/>
      <c r="AJ141" s="175" t="s">
        <v>51</v>
      </c>
      <c r="AK141" s="176" t="s">
        <v>51</v>
      </c>
      <c r="AL141" s="69"/>
      <c r="AM141" s="175" t="s">
        <v>51</v>
      </c>
      <c r="AN141" s="176" t="s">
        <v>51</v>
      </c>
      <c r="AO141" s="69"/>
      <c r="AP141" s="175" t="s">
        <v>51</v>
      </c>
      <c r="AQ141" s="176" t="s">
        <v>51</v>
      </c>
      <c r="AR141" s="73"/>
    </row>
    <row r="142" spans="1:44" s="166" customFormat="1" ht="21.75">
      <c r="A142" s="477" t="s">
        <v>373</v>
      </c>
      <c r="B142" s="478" t="s">
        <v>374</v>
      </c>
      <c r="C142" s="208">
        <v>0</v>
      </c>
      <c r="D142" s="479" t="s">
        <v>51</v>
      </c>
      <c r="E142" s="78" t="s">
        <v>51</v>
      </c>
      <c r="F142" s="78" t="s">
        <v>51</v>
      </c>
      <c r="G142" s="480"/>
      <c r="H142" s="249"/>
      <c r="I142" s="480"/>
      <c r="J142" s="481" t="s">
        <v>60</v>
      </c>
      <c r="K142" s="207" t="s">
        <v>51</v>
      </c>
      <c r="L142" s="207" t="s">
        <v>51</v>
      </c>
      <c r="M142" s="207" t="s">
        <v>51</v>
      </c>
      <c r="N142" s="207" t="s">
        <v>51</v>
      </c>
      <c r="O142" s="207" t="s">
        <v>51</v>
      </c>
      <c r="P142" s="418"/>
      <c r="Q142" s="418"/>
      <c r="R142" s="418"/>
      <c r="S142" s="418"/>
      <c r="T142" s="151"/>
      <c r="U142" s="152"/>
      <c r="V142" s="482"/>
      <c r="W142" s="91" t="s">
        <v>60</v>
      </c>
      <c r="X142" s="483" t="s">
        <v>60</v>
      </c>
      <c r="Y142" s="483" t="s">
        <v>60</v>
      </c>
      <c r="Z142" s="96" t="s">
        <v>60</v>
      </c>
      <c r="AA142" s="208">
        <v>0</v>
      </c>
      <c r="AB142" s="131" t="s">
        <v>60</v>
      </c>
      <c r="AC142" s="2"/>
      <c r="AD142" s="175" t="s">
        <v>51</v>
      </c>
      <c r="AE142" s="176" t="s">
        <v>51</v>
      </c>
      <c r="AF142" s="69"/>
      <c r="AG142" s="175" t="s">
        <v>51</v>
      </c>
      <c r="AH142" s="176" t="s">
        <v>51</v>
      </c>
      <c r="AI142" s="69"/>
      <c r="AJ142" s="175" t="s">
        <v>51</v>
      </c>
      <c r="AK142" s="176" t="s">
        <v>51</v>
      </c>
      <c r="AL142" s="69"/>
      <c r="AM142" s="175" t="s">
        <v>51</v>
      </c>
      <c r="AN142" s="176" t="s">
        <v>51</v>
      </c>
      <c r="AO142" s="69"/>
      <c r="AP142" s="175" t="s">
        <v>51</v>
      </c>
      <c r="AQ142" s="176" t="s">
        <v>51</v>
      </c>
      <c r="AR142" s="73"/>
    </row>
    <row r="143" spans="1:44" s="166" customFormat="1" ht="24" customHeight="1">
      <c r="A143" s="477" t="s">
        <v>375</v>
      </c>
      <c r="B143" s="478" t="s">
        <v>376</v>
      </c>
      <c r="C143" s="208">
        <v>0</v>
      </c>
      <c r="D143" s="479" t="s">
        <v>51</v>
      </c>
      <c r="E143" s="78" t="s">
        <v>51</v>
      </c>
      <c r="F143" s="78" t="s">
        <v>51</v>
      </c>
      <c r="G143" s="480"/>
      <c r="H143" s="249"/>
      <c r="I143" s="480"/>
      <c r="J143" s="481" t="s">
        <v>60</v>
      </c>
      <c r="K143" s="207" t="s">
        <v>51</v>
      </c>
      <c r="L143" s="207" t="s">
        <v>51</v>
      </c>
      <c r="M143" s="207" t="s">
        <v>51</v>
      </c>
      <c r="N143" s="207" t="s">
        <v>51</v>
      </c>
      <c r="O143" s="207" t="s">
        <v>51</v>
      </c>
      <c r="P143" s="418"/>
      <c r="Q143" s="418"/>
      <c r="R143" s="418"/>
      <c r="S143" s="418"/>
      <c r="T143" s="151"/>
      <c r="U143" s="152"/>
      <c r="V143" s="482"/>
      <c r="W143" s="91" t="s">
        <v>60</v>
      </c>
      <c r="X143" s="483" t="s">
        <v>60</v>
      </c>
      <c r="Y143" s="483" t="s">
        <v>60</v>
      </c>
      <c r="Z143" s="96" t="s">
        <v>60</v>
      </c>
      <c r="AA143" s="208">
        <v>0</v>
      </c>
      <c r="AB143" s="131" t="s">
        <v>60</v>
      </c>
      <c r="AC143" s="2"/>
      <c r="AD143" s="175" t="s">
        <v>51</v>
      </c>
      <c r="AE143" s="176" t="s">
        <v>51</v>
      </c>
      <c r="AF143" s="69"/>
      <c r="AG143" s="175" t="s">
        <v>51</v>
      </c>
      <c r="AH143" s="176" t="s">
        <v>51</v>
      </c>
      <c r="AI143" s="69"/>
      <c r="AJ143" s="175" t="s">
        <v>51</v>
      </c>
      <c r="AK143" s="176" t="s">
        <v>51</v>
      </c>
      <c r="AL143" s="69"/>
      <c r="AM143" s="175" t="s">
        <v>51</v>
      </c>
      <c r="AN143" s="176" t="s">
        <v>51</v>
      </c>
      <c r="AO143" s="69"/>
      <c r="AP143" s="175" t="s">
        <v>51</v>
      </c>
      <c r="AQ143" s="176" t="s">
        <v>51</v>
      </c>
      <c r="AR143" s="73"/>
    </row>
    <row r="144" spans="1:44" s="166" customFormat="1" ht="21.75">
      <c r="A144" s="477" t="s">
        <v>377</v>
      </c>
      <c r="B144" s="478" t="s">
        <v>378</v>
      </c>
      <c r="C144" s="208">
        <v>0</v>
      </c>
      <c r="D144" s="479" t="s">
        <v>51</v>
      </c>
      <c r="E144" s="78" t="s">
        <v>51</v>
      </c>
      <c r="F144" s="78" t="s">
        <v>51</v>
      </c>
      <c r="G144" s="480"/>
      <c r="H144" s="249"/>
      <c r="I144" s="480"/>
      <c r="J144" s="481" t="s">
        <v>60</v>
      </c>
      <c r="K144" s="207" t="s">
        <v>51</v>
      </c>
      <c r="L144" s="207" t="s">
        <v>51</v>
      </c>
      <c r="M144" s="207" t="s">
        <v>51</v>
      </c>
      <c r="N144" s="207" t="s">
        <v>51</v>
      </c>
      <c r="O144" s="207" t="s">
        <v>51</v>
      </c>
      <c r="P144" s="418"/>
      <c r="Q144" s="418"/>
      <c r="R144" s="418"/>
      <c r="S144" s="418"/>
      <c r="T144" s="151"/>
      <c r="U144" s="152"/>
      <c r="V144" s="482"/>
      <c r="W144" s="91" t="s">
        <v>60</v>
      </c>
      <c r="X144" s="483" t="s">
        <v>60</v>
      </c>
      <c r="Y144" s="483" t="s">
        <v>60</v>
      </c>
      <c r="Z144" s="96" t="s">
        <v>60</v>
      </c>
      <c r="AA144" s="208">
        <v>0</v>
      </c>
      <c r="AB144" s="131" t="s">
        <v>60</v>
      </c>
      <c r="AC144" s="2"/>
      <c r="AD144" s="175" t="s">
        <v>51</v>
      </c>
      <c r="AE144" s="176" t="s">
        <v>51</v>
      </c>
      <c r="AF144" s="69"/>
      <c r="AG144" s="175" t="s">
        <v>51</v>
      </c>
      <c r="AH144" s="176" t="s">
        <v>51</v>
      </c>
      <c r="AI144" s="69"/>
      <c r="AJ144" s="175" t="s">
        <v>51</v>
      </c>
      <c r="AK144" s="176" t="s">
        <v>51</v>
      </c>
      <c r="AL144" s="69"/>
      <c r="AM144" s="175" t="s">
        <v>51</v>
      </c>
      <c r="AN144" s="176" t="s">
        <v>51</v>
      </c>
      <c r="AO144" s="69"/>
      <c r="AP144" s="175" t="s">
        <v>51</v>
      </c>
      <c r="AQ144" s="176" t="s">
        <v>51</v>
      </c>
      <c r="AR144" s="73"/>
    </row>
    <row r="145" spans="1:44" s="157" customFormat="1" ht="21.75">
      <c r="A145" s="485" t="s">
        <v>379</v>
      </c>
      <c r="B145" s="486" t="s">
        <v>380</v>
      </c>
      <c r="C145" s="232">
        <v>0</v>
      </c>
      <c r="D145" s="479" t="s">
        <v>51</v>
      </c>
      <c r="E145" s="78" t="s">
        <v>51</v>
      </c>
      <c r="F145" s="78" t="s">
        <v>51</v>
      </c>
      <c r="G145" s="487"/>
      <c r="H145" s="488"/>
      <c r="I145" s="487"/>
      <c r="J145" s="489" t="s">
        <v>60</v>
      </c>
      <c r="K145" s="207" t="s">
        <v>51</v>
      </c>
      <c r="L145" s="207" t="s">
        <v>51</v>
      </c>
      <c r="M145" s="207" t="s">
        <v>51</v>
      </c>
      <c r="N145" s="207" t="s">
        <v>51</v>
      </c>
      <c r="O145" s="207" t="s">
        <v>51</v>
      </c>
      <c r="P145" s="418"/>
      <c r="Q145" s="418"/>
      <c r="R145" s="418"/>
      <c r="S145" s="418"/>
      <c r="T145" s="151"/>
      <c r="U145" s="152"/>
      <c r="V145" s="282"/>
      <c r="W145" s="137" t="s">
        <v>60</v>
      </c>
      <c r="X145" s="413" t="s">
        <v>60</v>
      </c>
      <c r="Y145" s="413" t="s">
        <v>60</v>
      </c>
      <c r="Z145" s="421" t="s">
        <v>60</v>
      </c>
      <c r="AA145" s="232">
        <v>0</v>
      </c>
      <c r="AB145" s="131" t="s">
        <v>60</v>
      </c>
      <c r="AC145" s="2"/>
      <c r="AD145" s="175" t="s">
        <v>51</v>
      </c>
      <c r="AE145" s="176" t="s">
        <v>51</v>
      </c>
      <c r="AF145" s="69"/>
      <c r="AG145" s="175" t="s">
        <v>51</v>
      </c>
      <c r="AH145" s="176" t="s">
        <v>51</v>
      </c>
      <c r="AI145" s="69"/>
      <c r="AJ145" s="175" t="s">
        <v>51</v>
      </c>
      <c r="AK145" s="176" t="s">
        <v>51</v>
      </c>
      <c r="AL145" s="69"/>
      <c r="AM145" s="175" t="s">
        <v>51</v>
      </c>
      <c r="AN145" s="176" t="s">
        <v>51</v>
      </c>
      <c r="AO145" s="69"/>
      <c r="AP145" s="175" t="s">
        <v>51</v>
      </c>
      <c r="AQ145" s="176" t="s">
        <v>51</v>
      </c>
      <c r="AR145" s="73"/>
    </row>
    <row r="146" spans="1:44" s="157" customFormat="1" ht="21.75">
      <c r="A146" s="485" t="s">
        <v>381</v>
      </c>
      <c r="B146" s="486" t="s">
        <v>382</v>
      </c>
      <c r="C146" s="232">
        <v>0</v>
      </c>
      <c r="D146" s="479" t="s">
        <v>51</v>
      </c>
      <c r="E146" s="78" t="s">
        <v>51</v>
      </c>
      <c r="F146" s="78" t="s">
        <v>51</v>
      </c>
      <c r="G146" s="487"/>
      <c r="H146" s="488"/>
      <c r="I146" s="487"/>
      <c r="J146" s="489" t="s">
        <v>60</v>
      </c>
      <c r="K146" s="207" t="s">
        <v>51</v>
      </c>
      <c r="L146" s="207" t="s">
        <v>51</v>
      </c>
      <c r="M146" s="207" t="s">
        <v>51</v>
      </c>
      <c r="N146" s="207" t="s">
        <v>51</v>
      </c>
      <c r="O146" s="207" t="s">
        <v>51</v>
      </c>
      <c r="P146" s="418"/>
      <c r="Q146" s="418"/>
      <c r="R146" s="418"/>
      <c r="S146" s="418"/>
      <c r="T146" s="151"/>
      <c r="U146" s="152"/>
      <c r="V146" s="282"/>
      <c r="W146" s="137" t="s">
        <v>60</v>
      </c>
      <c r="X146" s="413" t="s">
        <v>60</v>
      </c>
      <c r="Y146" s="413" t="s">
        <v>60</v>
      </c>
      <c r="Z146" s="421" t="s">
        <v>60</v>
      </c>
      <c r="AA146" s="232">
        <v>0</v>
      </c>
      <c r="AB146" s="131" t="s">
        <v>60</v>
      </c>
      <c r="AC146" s="2"/>
      <c r="AD146" s="175" t="s">
        <v>51</v>
      </c>
      <c r="AE146" s="176" t="s">
        <v>51</v>
      </c>
      <c r="AF146" s="69"/>
      <c r="AG146" s="175" t="s">
        <v>51</v>
      </c>
      <c r="AH146" s="176" t="s">
        <v>51</v>
      </c>
      <c r="AI146" s="69"/>
      <c r="AJ146" s="175" t="s">
        <v>51</v>
      </c>
      <c r="AK146" s="176" t="s">
        <v>51</v>
      </c>
      <c r="AL146" s="69"/>
      <c r="AM146" s="175" t="s">
        <v>51</v>
      </c>
      <c r="AN146" s="176" t="s">
        <v>51</v>
      </c>
      <c r="AO146" s="69"/>
      <c r="AP146" s="175" t="s">
        <v>51</v>
      </c>
      <c r="AQ146" s="176" t="s">
        <v>51</v>
      </c>
      <c r="AR146" s="73"/>
    </row>
    <row r="147" spans="1:44" s="166" customFormat="1" ht="21.75">
      <c r="A147" s="477" t="s">
        <v>383</v>
      </c>
      <c r="B147" s="478" t="s">
        <v>384</v>
      </c>
      <c r="C147" s="208">
        <v>0</v>
      </c>
      <c r="D147" s="490" t="s">
        <v>51</v>
      </c>
      <c r="E147" s="491" t="s">
        <v>51</v>
      </c>
      <c r="F147" s="491" t="s">
        <v>51</v>
      </c>
      <c r="G147" s="480"/>
      <c r="H147" s="249"/>
      <c r="I147" s="480"/>
      <c r="J147" s="481" t="s">
        <v>60</v>
      </c>
      <c r="K147" s="207" t="s">
        <v>51</v>
      </c>
      <c r="L147" s="207" t="s">
        <v>51</v>
      </c>
      <c r="M147" s="207" t="s">
        <v>51</v>
      </c>
      <c r="N147" s="207" t="s">
        <v>51</v>
      </c>
      <c r="O147" s="207" t="s">
        <v>51</v>
      </c>
      <c r="P147" s="418"/>
      <c r="Q147" s="418"/>
      <c r="R147" s="418"/>
      <c r="S147" s="418"/>
      <c r="T147" s="151"/>
      <c r="U147" s="152"/>
      <c r="V147" s="482"/>
      <c r="W147" s="91" t="s">
        <v>60</v>
      </c>
      <c r="X147" s="483" t="s">
        <v>60</v>
      </c>
      <c r="Y147" s="483" t="s">
        <v>60</v>
      </c>
      <c r="Z147" s="96" t="s">
        <v>60</v>
      </c>
      <c r="AA147" s="208">
        <v>0</v>
      </c>
      <c r="AB147" s="131" t="s">
        <v>60</v>
      </c>
      <c r="AC147" s="2"/>
      <c r="AD147" s="175" t="s">
        <v>51</v>
      </c>
      <c r="AE147" s="176" t="s">
        <v>51</v>
      </c>
      <c r="AF147" s="69"/>
      <c r="AG147" s="175" t="s">
        <v>51</v>
      </c>
      <c r="AH147" s="176" t="s">
        <v>51</v>
      </c>
      <c r="AI147" s="69"/>
      <c r="AJ147" s="175" t="s">
        <v>51</v>
      </c>
      <c r="AK147" s="176" t="s">
        <v>51</v>
      </c>
      <c r="AL147" s="69"/>
      <c r="AM147" s="175" t="s">
        <v>51</v>
      </c>
      <c r="AN147" s="176" t="s">
        <v>51</v>
      </c>
      <c r="AO147" s="69"/>
      <c r="AP147" s="175" t="s">
        <v>51</v>
      </c>
      <c r="AQ147" s="176" t="s">
        <v>51</v>
      </c>
      <c r="AR147" s="73"/>
    </row>
    <row r="148" spans="1:44" s="166" customFormat="1" ht="21.75" customHeight="1">
      <c r="A148" s="477" t="s">
        <v>385</v>
      </c>
      <c r="B148" s="478" t="s">
        <v>386</v>
      </c>
      <c r="C148" s="97">
        <v>10</v>
      </c>
      <c r="D148" s="479" t="s">
        <v>387</v>
      </c>
      <c r="E148" s="78" t="s">
        <v>388</v>
      </c>
      <c r="F148" s="78" t="s">
        <v>389</v>
      </c>
      <c r="G148" s="173"/>
      <c r="H148" s="169"/>
      <c r="I148" s="173"/>
      <c r="J148" s="492" t="s">
        <v>390</v>
      </c>
      <c r="K148" s="94"/>
      <c r="L148" s="101"/>
      <c r="M148" s="94"/>
      <c r="N148" s="94"/>
      <c r="O148" s="94"/>
      <c r="P148" s="120"/>
      <c r="Q148" s="120"/>
      <c r="R148" s="120"/>
      <c r="S148" s="120"/>
      <c r="T148" s="151">
        <v>1</v>
      </c>
      <c r="U148" s="152"/>
      <c r="V148" s="482"/>
      <c r="W148" s="169" t="s">
        <v>390</v>
      </c>
      <c r="X148" s="493" t="s">
        <v>390</v>
      </c>
      <c r="Y148" s="493" t="s">
        <v>390</v>
      </c>
      <c r="Z148" s="173" t="s">
        <v>390</v>
      </c>
      <c r="AA148" s="97">
        <v>10</v>
      </c>
      <c r="AB148" s="155" t="s">
        <v>35</v>
      </c>
      <c r="AC148" s="174"/>
      <c r="AD148" s="175" t="s">
        <v>51</v>
      </c>
      <c r="AE148" s="176" t="s">
        <v>51</v>
      </c>
      <c r="AF148" s="69"/>
      <c r="AG148" s="175" t="s">
        <v>51</v>
      </c>
      <c r="AH148" s="176" t="s">
        <v>51</v>
      </c>
      <c r="AI148" s="69"/>
      <c r="AJ148" s="175" t="s">
        <v>51</v>
      </c>
      <c r="AK148" s="176" t="s">
        <v>51</v>
      </c>
      <c r="AL148" s="69"/>
      <c r="AM148" s="175" t="s">
        <v>51</v>
      </c>
      <c r="AN148" s="176" t="s">
        <v>51</v>
      </c>
      <c r="AO148" s="69"/>
      <c r="AP148" s="175" t="s">
        <v>51</v>
      </c>
      <c r="AQ148" s="176" t="s">
        <v>51</v>
      </c>
      <c r="AR148" s="73"/>
    </row>
    <row r="149" spans="1:44" s="157" customFormat="1" ht="43.5">
      <c r="A149" s="485" t="s">
        <v>391</v>
      </c>
      <c r="B149" s="486" t="s">
        <v>392</v>
      </c>
      <c r="C149" s="232">
        <v>0</v>
      </c>
      <c r="D149" s="479" t="s">
        <v>51</v>
      </c>
      <c r="E149" s="78" t="s">
        <v>51</v>
      </c>
      <c r="F149" s="78" t="s">
        <v>51</v>
      </c>
      <c r="G149" s="487"/>
      <c r="H149" s="488"/>
      <c r="I149" s="487"/>
      <c r="J149" s="489" t="s">
        <v>60</v>
      </c>
      <c r="K149" s="207" t="s">
        <v>51</v>
      </c>
      <c r="L149" s="207" t="s">
        <v>51</v>
      </c>
      <c r="M149" s="207" t="s">
        <v>51</v>
      </c>
      <c r="N149" s="207" t="s">
        <v>51</v>
      </c>
      <c r="O149" s="207" t="s">
        <v>51</v>
      </c>
      <c r="P149" s="418"/>
      <c r="Q149" s="418"/>
      <c r="R149" s="418"/>
      <c r="S149" s="418"/>
      <c r="T149" s="151"/>
      <c r="U149" s="152"/>
      <c r="V149" s="282"/>
      <c r="W149" s="137" t="s">
        <v>60</v>
      </c>
      <c r="X149" s="413" t="s">
        <v>60</v>
      </c>
      <c r="Y149" s="413" t="s">
        <v>60</v>
      </c>
      <c r="Z149" s="421" t="s">
        <v>60</v>
      </c>
      <c r="AA149" s="232">
        <v>0</v>
      </c>
      <c r="AB149" s="131" t="s">
        <v>60</v>
      </c>
      <c r="AC149" s="2"/>
      <c r="AD149" s="175" t="s">
        <v>51</v>
      </c>
      <c r="AE149" s="176" t="s">
        <v>51</v>
      </c>
      <c r="AF149" s="69"/>
      <c r="AG149" s="175" t="s">
        <v>51</v>
      </c>
      <c r="AH149" s="176" t="s">
        <v>51</v>
      </c>
      <c r="AI149" s="69"/>
      <c r="AJ149" s="175" t="s">
        <v>51</v>
      </c>
      <c r="AK149" s="176" t="s">
        <v>51</v>
      </c>
      <c r="AL149" s="69"/>
      <c r="AM149" s="175" t="s">
        <v>51</v>
      </c>
      <c r="AN149" s="176" t="s">
        <v>51</v>
      </c>
      <c r="AO149" s="69"/>
      <c r="AP149" s="175" t="s">
        <v>51</v>
      </c>
      <c r="AQ149" s="176" t="s">
        <v>51</v>
      </c>
      <c r="AR149" s="73"/>
    </row>
    <row r="150" spans="1:44" s="166" customFormat="1" ht="21.75">
      <c r="A150" s="477" t="s">
        <v>393</v>
      </c>
      <c r="B150" s="478" t="s">
        <v>394</v>
      </c>
      <c r="C150" s="208">
        <v>0</v>
      </c>
      <c r="D150" s="479" t="s">
        <v>51</v>
      </c>
      <c r="E150" s="78" t="s">
        <v>51</v>
      </c>
      <c r="F150" s="78" t="s">
        <v>51</v>
      </c>
      <c r="G150" s="480"/>
      <c r="H150" s="249"/>
      <c r="I150" s="480"/>
      <c r="J150" s="481" t="s">
        <v>60</v>
      </c>
      <c r="K150" s="207" t="s">
        <v>51</v>
      </c>
      <c r="L150" s="207" t="s">
        <v>51</v>
      </c>
      <c r="M150" s="207" t="s">
        <v>51</v>
      </c>
      <c r="N150" s="207" t="s">
        <v>51</v>
      </c>
      <c r="O150" s="207" t="s">
        <v>51</v>
      </c>
      <c r="P150" s="418"/>
      <c r="Q150" s="418"/>
      <c r="R150" s="418"/>
      <c r="S150" s="418"/>
      <c r="T150" s="151"/>
      <c r="U150" s="152"/>
      <c r="V150" s="482"/>
      <c r="W150" s="91" t="s">
        <v>60</v>
      </c>
      <c r="X150" s="483" t="s">
        <v>60</v>
      </c>
      <c r="Y150" s="483" t="s">
        <v>60</v>
      </c>
      <c r="Z150" s="96" t="s">
        <v>60</v>
      </c>
      <c r="AA150" s="208">
        <v>0</v>
      </c>
      <c r="AB150" s="131" t="s">
        <v>60</v>
      </c>
      <c r="AC150" s="2"/>
      <c r="AD150" s="175" t="s">
        <v>51</v>
      </c>
      <c r="AE150" s="176" t="s">
        <v>51</v>
      </c>
      <c r="AF150" s="69"/>
      <c r="AG150" s="175" t="s">
        <v>51</v>
      </c>
      <c r="AH150" s="176" t="s">
        <v>51</v>
      </c>
      <c r="AI150" s="69"/>
      <c r="AJ150" s="175" t="s">
        <v>51</v>
      </c>
      <c r="AK150" s="176" t="s">
        <v>51</v>
      </c>
      <c r="AL150" s="69"/>
      <c r="AM150" s="175" t="s">
        <v>51</v>
      </c>
      <c r="AN150" s="176" t="s">
        <v>51</v>
      </c>
      <c r="AO150" s="69"/>
      <c r="AP150" s="175" t="s">
        <v>51</v>
      </c>
      <c r="AQ150" s="176" t="s">
        <v>51</v>
      </c>
      <c r="AR150" s="73"/>
    </row>
    <row r="151" spans="1:44" s="157" customFormat="1" ht="21.75">
      <c r="A151" s="485" t="s">
        <v>395</v>
      </c>
      <c r="B151" s="486" t="s">
        <v>396</v>
      </c>
      <c r="C151" s="232">
        <v>0</v>
      </c>
      <c r="D151" s="490" t="s">
        <v>51</v>
      </c>
      <c r="E151" s="491" t="s">
        <v>51</v>
      </c>
      <c r="F151" s="491" t="s">
        <v>51</v>
      </c>
      <c r="G151" s="487"/>
      <c r="H151" s="488"/>
      <c r="I151" s="487"/>
      <c r="J151" s="489" t="s">
        <v>60</v>
      </c>
      <c r="K151" s="417" t="s">
        <v>51</v>
      </c>
      <c r="L151" s="417" t="s">
        <v>51</v>
      </c>
      <c r="M151" s="417" t="s">
        <v>51</v>
      </c>
      <c r="N151" s="417" t="s">
        <v>51</v>
      </c>
      <c r="O151" s="417" t="s">
        <v>51</v>
      </c>
      <c r="P151" s="418"/>
      <c r="Q151" s="418"/>
      <c r="R151" s="418"/>
      <c r="S151" s="418"/>
      <c r="T151" s="151"/>
      <c r="U151" s="152"/>
      <c r="V151" s="282"/>
      <c r="W151" s="137" t="s">
        <v>60</v>
      </c>
      <c r="X151" s="413" t="s">
        <v>60</v>
      </c>
      <c r="Y151" s="413" t="s">
        <v>60</v>
      </c>
      <c r="Z151" s="421" t="s">
        <v>60</v>
      </c>
      <c r="AA151" s="232">
        <v>0</v>
      </c>
      <c r="AB151" s="131" t="s">
        <v>60</v>
      </c>
      <c r="AC151" s="2"/>
      <c r="AD151" s="175" t="s">
        <v>51</v>
      </c>
      <c r="AE151" s="176" t="s">
        <v>51</v>
      </c>
      <c r="AF151" s="69"/>
      <c r="AG151" s="175" t="s">
        <v>51</v>
      </c>
      <c r="AH151" s="176" t="s">
        <v>51</v>
      </c>
      <c r="AI151" s="69"/>
      <c r="AJ151" s="175" t="s">
        <v>51</v>
      </c>
      <c r="AK151" s="176" t="s">
        <v>51</v>
      </c>
      <c r="AL151" s="69"/>
      <c r="AM151" s="175" t="s">
        <v>51</v>
      </c>
      <c r="AN151" s="176" t="s">
        <v>51</v>
      </c>
      <c r="AO151" s="69"/>
      <c r="AP151" s="175" t="s">
        <v>51</v>
      </c>
      <c r="AQ151" s="176" t="s">
        <v>51</v>
      </c>
      <c r="AR151" s="73"/>
    </row>
    <row r="152" spans="1:44" s="513" customFormat="1" ht="21.75" thickBot="1">
      <c r="A152" s="494"/>
      <c r="B152" s="495" t="s">
        <v>397</v>
      </c>
      <c r="C152" s="496">
        <v>250</v>
      </c>
      <c r="D152" s="497"/>
      <c r="E152" s="498"/>
      <c r="F152" s="498"/>
      <c r="G152" s="499"/>
      <c r="H152" s="498"/>
      <c r="I152" s="499"/>
      <c r="J152" s="500"/>
      <c r="K152" s="501"/>
      <c r="L152" s="502"/>
      <c r="M152" s="501"/>
      <c r="N152" s="501"/>
      <c r="O152" s="501"/>
      <c r="P152" s="503"/>
      <c r="Q152" s="503"/>
      <c r="R152" s="503"/>
      <c r="S152" s="503"/>
      <c r="T152" s="504"/>
      <c r="U152" s="505"/>
      <c r="V152" s="505"/>
      <c r="W152" s="506"/>
      <c r="X152" s="507"/>
      <c r="Y152" s="505"/>
      <c r="Z152" s="508"/>
      <c r="AA152" s="496">
        <v>250</v>
      </c>
      <c r="AB152" s="509"/>
      <c r="AC152" s="453"/>
      <c r="AD152" s="510"/>
      <c r="AE152" s="511"/>
      <c r="AF152" s="456"/>
      <c r="AG152" s="510"/>
      <c r="AH152" s="511"/>
      <c r="AI152" s="456"/>
      <c r="AJ152" s="510"/>
      <c r="AK152" s="511"/>
      <c r="AL152" s="456"/>
      <c r="AM152" s="510"/>
      <c r="AN152" s="511"/>
      <c r="AO152" s="456"/>
      <c r="AP152" s="510"/>
      <c r="AQ152" s="512"/>
      <c r="AR152" s="453"/>
    </row>
    <row r="153" spans="1:44" s="518" customFormat="1" ht="23.25">
      <c r="A153" s="514"/>
      <c r="B153" s="515"/>
      <c r="C153" s="2"/>
      <c r="D153" s="2"/>
      <c r="E153" s="2"/>
      <c r="F153" s="2"/>
      <c r="G153" s="516"/>
      <c r="H153" s="516"/>
      <c r="I153" s="516"/>
      <c r="J153" s="517"/>
      <c r="K153" s="4"/>
      <c r="L153" s="4"/>
      <c r="M153" s="4"/>
      <c r="N153" s="4"/>
      <c r="O153" s="4"/>
      <c r="P153" s="4"/>
      <c r="Q153" s="4"/>
      <c r="R153" s="4"/>
      <c r="S153" s="4"/>
      <c r="T153" s="8"/>
      <c r="U153" s="6"/>
      <c r="V153" s="6"/>
      <c r="W153" s="6"/>
      <c r="X153" s="6"/>
      <c r="Y153" s="6"/>
      <c r="Z153" s="6"/>
      <c r="AA153" s="2"/>
      <c r="AB153" s="6"/>
      <c r="AC153" s="6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6"/>
      <c r="AR153" s="6"/>
    </row>
    <row r="154" spans="1:42" s="6" customFormat="1" ht="23.25">
      <c r="A154" s="519"/>
      <c r="B154" s="520" t="s">
        <v>398</v>
      </c>
      <c r="C154" s="2">
        <f>C137+C132+C125+C118+C100+C91+C77+C54+C47+C8+C4</f>
        <v>250</v>
      </c>
      <c r="D154" s="2"/>
      <c r="E154" s="2"/>
      <c r="F154" s="2"/>
      <c r="G154" s="516"/>
      <c r="H154" s="516"/>
      <c r="I154" s="516"/>
      <c r="J154" s="520"/>
      <c r="K154" s="4"/>
      <c r="L154" s="4"/>
      <c r="M154" s="4"/>
      <c r="N154" s="4"/>
      <c r="O154" s="4"/>
      <c r="P154" s="4"/>
      <c r="Q154" s="4"/>
      <c r="R154" s="4"/>
      <c r="S154" s="4"/>
      <c r="T154" s="8">
        <f>SUM(T1:T152)</f>
        <v>79</v>
      </c>
      <c r="AA154" s="2">
        <f>AA137+AA132+AA125+AA118+AA100+AA91+AA77+AA54+AA47+AA8+AA4</f>
        <v>250</v>
      </c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9" ht="23.25">
      <c r="A155" s="519"/>
      <c r="B155" s="517"/>
      <c r="G155" s="522"/>
      <c r="H155" s="523"/>
      <c r="I155" s="522"/>
    </row>
    <row r="156" spans="1:9" ht="23.25">
      <c r="A156" s="519"/>
      <c r="B156" s="517"/>
      <c r="G156" s="522"/>
      <c r="H156" s="523"/>
      <c r="I156" s="522"/>
    </row>
    <row r="157" spans="1:9" ht="23.25">
      <c r="A157" s="519"/>
      <c r="B157" s="517"/>
      <c r="G157" s="522"/>
      <c r="H157" s="523"/>
      <c r="I157" s="522"/>
    </row>
    <row r="158" spans="1:9" ht="23.25">
      <c r="A158" s="519"/>
      <c r="B158" s="517"/>
      <c r="G158" s="522"/>
      <c r="H158" s="523"/>
      <c r="I158" s="522"/>
    </row>
    <row r="159" spans="1:9" ht="23.25">
      <c r="A159" s="519"/>
      <c r="B159" s="517"/>
      <c r="G159" s="522"/>
      <c r="H159" s="523"/>
      <c r="I159" s="522"/>
    </row>
    <row r="160" spans="1:9" ht="23.25">
      <c r="A160" s="519"/>
      <c r="B160" s="517"/>
      <c r="G160" s="522"/>
      <c r="H160" s="523"/>
      <c r="I160" s="522"/>
    </row>
    <row r="161" spans="1:9" ht="23.25">
      <c r="A161" s="519"/>
      <c r="B161" s="517"/>
      <c r="G161" s="522"/>
      <c r="H161" s="523"/>
      <c r="I161" s="522"/>
    </row>
    <row r="162" spans="1:9" ht="23.25">
      <c r="A162" s="519"/>
      <c r="B162" s="517"/>
      <c r="G162" s="522"/>
      <c r="H162" s="523"/>
      <c r="I162" s="522"/>
    </row>
    <row r="163" spans="1:9" ht="23.25">
      <c r="A163" s="519"/>
      <c r="B163" s="517"/>
      <c r="G163" s="522"/>
      <c r="H163" s="523"/>
      <c r="I163" s="522"/>
    </row>
    <row r="164" spans="1:9" ht="23.25">
      <c r="A164" s="519"/>
      <c r="B164" s="517"/>
      <c r="G164" s="522"/>
      <c r="H164" s="523"/>
      <c r="I164" s="522"/>
    </row>
    <row r="165" spans="1:9" ht="23.25">
      <c r="A165" s="519"/>
      <c r="B165" s="517"/>
      <c r="G165" s="522"/>
      <c r="H165" s="523"/>
      <c r="I165" s="522"/>
    </row>
    <row r="166" spans="1:9" ht="23.25">
      <c r="A166" s="519"/>
      <c r="B166" s="517"/>
      <c r="G166" s="522"/>
      <c r="H166" s="523"/>
      <c r="I166" s="522"/>
    </row>
    <row r="167" spans="1:9" ht="23.25">
      <c r="A167" s="519"/>
      <c r="B167" s="517"/>
      <c r="G167" s="522"/>
      <c r="H167" s="523"/>
      <c r="I167" s="522"/>
    </row>
    <row r="168" spans="1:9" ht="23.25">
      <c r="A168" s="519"/>
      <c r="B168" s="517"/>
      <c r="G168" s="522"/>
      <c r="H168" s="523"/>
      <c r="I168" s="522"/>
    </row>
    <row r="169" spans="1:9" ht="23.25">
      <c r="A169" s="519"/>
      <c r="B169" s="517"/>
      <c r="G169" s="522"/>
      <c r="H169" s="523"/>
      <c r="I169" s="522"/>
    </row>
    <row r="170" spans="1:9" ht="23.25">
      <c r="A170" s="536"/>
      <c r="B170" s="537"/>
      <c r="G170" s="522"/>
      <c r="H170" s="523"/>
      <c r="I170" s="522"/>
    </row>
    <row r="171" spans="1:9" ht="23.25">
      <c r="A171" s="536"/>
      <c r="B171" s="537"/>
      <c r="G171" s="522"/>
      <c r="H171" s="523"/>
      <c r="I171" s="522"/>
    </row>
    <row r="172" spans="1:9" ht="23.25">
      <c r="A172" s="536"/>
      <c r="B172" s="537"/>
      <c r="G172" s="522"/>
      <c r="H172" s="523"/>
      <c r="I172" s="522"/>
    </row>
    <row r="173" spans="1:9" ht="23.25">
      <c r="A173" s="536"/>
      <c r="B173" s="537"/>
      <c r="G173" s="522"/>
      <c r="H173" s="523"/>
      <c r="I173" s="522"/>
    </row>
    <row r="174" spans="1:9" ht="23.25">
      <c r="A174" s="536"/>
      <c r="B174" s="537"/>
      <c r="G174" s="522"/>
      <c r="H174" s="523"/>
      <c r="I174" s="522"/>
    </row>
    <row r="175" spans="1:9" ht="23.25">
      <c r="A175" s="536"/>
      <c r="B175" s="537"/>
      <c r="G175" s="522"/>
      <c r="H175" s="523"/>
      <c r="I175" s="522"/>
    </row>
    <row r="176" spans="1:9" ht="23.25">
      <c r="A176" s="536"/>
      <c r="B176" s="537"/>
      <c r="G176" s="522"/>
      <c r="H176" s="523"/>
      <c r="I176" s="522"/>
    </row>
    <row r="177" spans="1:9" ht="23.25">
      <c r="A177" s="536"/>
      <c r="B177" s="537"/>
      <c r="G177" s="522"/>
      <c r="H177" s="523"/>
      <c r="I177" s="522"/>
    </row>
    <row r="178" spans="1:9" ht="23.25">
      <c r="A178" s="536"/>
      <c r="B178" s="537"/>
      <c r="G178" s="522"/>
      <c r="H178" s="523"/>
      <c r="I178" s="522"/>
    </row>
    <row r="179" spans="1:9" ht="23.25">
      <c r="A179" s="536"/>
      <c r="B179" s="537"/>
      <c r="G179" s="522"/>
      <c r="H179" s="523"/>
      <c r="I179" s="522"/>
    </row>
    <row r="180" spans="1:9" ht="23.25">
      <c r="A180" s="536"/>
      <c r="B180" s="537"/>
      <c r="G180" s="522"/>
      <c r="H180" s="523"/>
      <c r="I180" s="522"/>
    </row>
    <row r="181" spans="1:9" ht="23.25">
      <c r="A181" s="536"/>
      <c r="B181" s="537"/>
      <c r="G181" s="522"/>
      <c r="H181" s="523"/>
      <c r="I181" s="522"/>
    </row>
    <row r="182" spans="1:9" ht="23.25">
      <c r="A182" s="536"/>
      <c r="B182" s="537"/>
      <c r="G182" s="522"/>
      <c r="H182" s="523"/>
      <c r="I182" s="522"/>
    </row>
    <row r="183" spans="1:9" ht="23.25">
      <c r="A183" s="536"/>
      <c r="B183" s="537"/>
      <c r="G183" s="522"/>
      <c r="H183" s="523"/>
      <c r="I183" s="522"/>
    </row>
    <row r="184" spans="1:9" ht="23.25">
      <c r="A184" s="536"/>
      <c r="B184" s="537"/>
      <c r="G184" s="522"/>
      <c r="H184" s="523"/>
      <c r="I184" s="522"/>
    </row>
    <row r="185" spans="1:9" ht="23.25">
      <c r="A185" s="536"/>
      <c r="B185" s="537"/>
      <c r="G185" s="522"/>
      <c r="H185" s="523"/>
      <c r="I185" s="522"/>
    </row>
    <row r="186" spans="1:9" ht="23.25">
      <c r="A186" s="536"/>
      <c r="B186" s="537"/>
      <c r="G186" s="522"/>
      <c r="H186" s="523"/>
      <c r="I186" s="522"/>
    </row>
    <row r="187" spans="1:9" ht="23.25">
      <c r="A187" s="536"/>
      <c r="B187" s="537"/>
      <c r="G187" s="522"/>
      <c r="H187" s="523"/>
      <c r="I187" s="522"/>
    </row>
    <row r="188" spans="1:9" ht="23.25">
      <c r="A188" s="536"/>
      <c r="B188" s="537"/>
      <c r="G188" s="522"/>
      <c r="H188" s="523"/>
      <c r="I188" s="522"/>
    </row>
    <row r="189" spans="1:9" ht="23.25">
      <c r="A189" s="536"/>
      <c r="B189" s="537"/>
      <c r="G189" s="522"/>
      <c r="H189" s="523"/>
      <c r="I189" s="522"/>
    </row>
    <row r="190" spans="1:9" ht="23.25">
      <c r="A190" s="536"/>
      <c r="B190" s="537"/>
      <c r="G190" s="522"/>
      <c r="H190" s="523"/>
      <c r="I190" s="522"/>
    </row>
    <row r="191" spans="1:9" ht="23.25">
      <c r="A191" s="536"/>
      <c r="B191" s="537"/>
      <c r="G191" s="522"/>
      <c r="H191" s="523"/>
      <c r="I191" s="522"/>
    </row>
    <row r="192" spans="1:9" ht="23.25">
      <c r="A192" s="536"/>
      <c r="B192" s="537"/>
      <c r="G192" s="522"/>
      <c r="H192" s="523"/>
      <c r="I192" s="522"/>
    </row>
    <row r="193" spans="1:9" ht="23.25">
      <c r="A193" s="536"/>
      <c r="B193" s="537"/>
      <c r="G193" s="522"/>
      <c r="H193" s="523"/>
      <c r="I193" s="522"/>
    </row>
    <row r="194" spans="1:9" ht="23.25">
      <c r="A194" s="536"/>
      <c r="B194" s="537"/>
      <c r="G194" s="522"/>
      <c r="H194" s="523"/>
      <c r="I194" s="522"/>
    </row>
    <row r="195" spans="1:9" ht="23.25">
      <c r="A195" s="536"/>
      <c r="B195" s="537"/>
      <c r="G195" s="522"/>
      <c r="H195" s="523"/>
      <c r="I195" s="522"/>
    </row>
    <row r="196" spans="1:9" ht="23.25">
      <c r="A196" s="536"/>
      <c r="B196" s="537"/>
      <c r="G196" s="522"/>
      <c r="H196" s="523"/>
      <c r="I196" s="522"/>
    </row>
    <row r="197" spans="1:9" ht="23.25">
      <c r="A197" s="536"/>
      <c r="B197" s="537"/>
      <c r="G197" s="522"/>
      <c r="H197" s="523"/>
      <c r="I197" s="522"/>
    </row>
    <row r="198" spans="1:9" ht="23.25">
      <c r="A198" s="536"/>
      <c r="B198" s="537"/>
      <c r="G198" s="522"/>
      <c r="H198" s="523"/>
      <c r="I198" s="522"/>
    </row>
    <row r="199" spans="1:9" ht="23.25">
      <c r="A199" s="536"/>
      <c r="B199" s="537"/>
      <c r="G199" s="522"/>
      <c r="H199" s="523"/>
      <c r="I199" s="522"/>
    </row>
    <row r="200" spans="1:9" ht="23.25">
      <c r="A200" s="536"/>
      <c r="B200" s="537"/>
      <c r="G200" s="522"/>
      <c r="H200" s="523"/>
      <c r="I200" s="522"/>
    </row>
    <row r="201" spans="1:9" ht="23.25">
      <c r="A201" s="536"/>
      <c r="B201" s="537"/>
      <c r="G201" s="522"/>
      <c r="H201" s="523"/>
      <c r="I201" s="522"/>
    </row>
    <row r="202" spans="1:9" ht="23.25">
      <c r="A202" s="536"/>
      <c r="B202" s="537"/>
      <c r="G202" s="522"/>
      <c r="H202" s="523"/>
      <c r="I202" s="522"/>
    </row>
    <row r="203" spans="1:9" ht="23.25">
      <c r="A203" s="536"/>
      <c r="B203" s="537"/>
      <c r="G203" s="522"/>
      <c r="H203" s="523"/>
      <c r="I203" s="522"/>
    </row>
    <row r="204" spans="1:9" ht="23.25">
      <c r="A204" s="536"/>
      <c r="B204" s="537"/>
      <c r="G204" s="522"/>
      <c r="H204" s="523"/>
      <c r="I204" s="522"/>
    </row>
    <row r="205" spans="1:9" ht="23.25">
      <c r="A205" s="536"/>
      <c r="B205" s="537"/>
      <c r="G205" s="522"/>
      <c r="H205" s="523"/>
      <c r="I205" s="522"/>
    </row>
    <row r="206" spans="1:9" ht="23.25">
      <c r="A206" s="536"/>
      <c r="B206" s="537"/>
      <c r="G206" s="522"/>
      <c r="H206" s="523"/>
      <c r="I206" s="522"/>
    </row>
    <row r="207" spans="1:9" ht="23.25">
      <c r="A207" s="536"/>
      <c r="B207" s="537"/>
      <c r="G207" s="522"/>
      <c r="H207" s="523"/>
      <c r="I207" s="522"/>
    </row>
    <row r="208" spans="1:9" ht="23.25">
      <c r="A208" s="536"/>
      <c r="B208" s="537"/>
      <c r="G208" s="522"/>
      <c r="H208" s="523"/>
      <c r="I208" s="522"/>
    </row>
    <row r="209" spans="1:9" ht="23.25">
      <c r="A209" s="536"/>
      <c r="B209" s="537"/>
      <c r="G209" s="522"/>
      <c r="H209" s="523"/>
      <c r="I209" s="522"/>
    </row>
    <row r="210" spans="1:9" ht="23.25">
      <c r="A210" s="536"/>
      <c r="B210" s="537"/>
      <c r="G210" s="522"/>
      <c r="H210" s="523"/>
      <c r="I210" s="522"/>
    </row>
    <row r="211" spans="1:9" ht="23.25">
      <c r="A211" s="536"/>
      <c r="B211" s="537"/>
      <c r="G211" s="522"/>
      <c r="H211" s="523"/>
      <c r="I211" s="522"/>
    </row>
    <row r="212" spans="1:9" ht="23.25">
      <c r="A212" s="536"/>
      <c r="B212" s="537"/>
      <c r="G212" s="522"/>
      <c r="H212" s="523"/>
      <c r="I212" s="522"/>
    </row>
    <row r="213" spans="1:9" ht="23.25">
      <c r="A213" s="536"/>
      <c r="B213" s="537"/>
      <c r="G213" s="522"/>
      <c r="H213" s="523"/>
      <c r="I213" s="522"/>
    </row>
    <row r="214" spans="1:9" ht="23.25">
      <c r="A214" s="536"/>
      <c r="B214" s="537"/>
      <c r="G214" s="522"/>
      <c r="H214" s="523"/>
      <c r="I214" s="522"/>
    </row>
    <row r="215" spans="1:9" ht="23.25">
      <c r="A215" s="536"/>
      <c r="B215" s="537"/>
      <c r="G215" s="522"/>
      <c r="H215" s="523"/>
      <c r="I215" s="522"/>
    </row>
    <row r="216" spans="1:9" ht="23.25">
      <c r="A216" s="536"/>
      <c r="B216" s="537"/>
      <c r="G216" s="522"/>
      <c r="H216" s="523"/>
      <c r="I216" s="522"/>
    </row>
    <row r="217" spans="1:9" ht="23.25">
      <c r="A217" s="536"/>
      <c r="B217" s="537"/>
      <c r="G217" s="522"/>
      <c r="H217" s="523"/>
      <c r="I217" s="522"/>
    </row>
  </sheetData>
  <mergeCells count="18">
    <mergeCell ref="W2:Z2"/>
    <mergeCell ref="J2:J3"/>
    <mergeCell ref="G2:I2"/>
    <mergeCell ref="K2:N2"/>
    <mergeCell ref="O2:O3"/>
    <mergeCell ref="D14:D15"/>
    <mergeCell ref="F14:F15"/>
    <mergeCell ref="E14:E15"/>
    <mergeCell ref="A2:B3"/>
    <mergeCell ref="D2:F2"/>
    <mergeCell ref="AA2:AB2"/>
    <mergeCell ref="AP3:AQ3"/>
    <mergeCell ref="AM3:AN3"/>
    <mergeCell ref="AJ3:AK3"/>
    <mergeCell ref="AG3:AH3"/>
    <mergeCell ref="AD3:AE3"/>
    <mergeCell ref="AA3:AB3"/>
    <mergeCell ref="AD2:AQ2"/>
  </mergeCells>
  <printOptions horizontalCentered="1"/>
  <pageMargins left="0.3" right="0.27" top="0.84" bottom="0.71" header="0.5118110236220472" footer="0.41"/>
  <pageSetup horizontalDpi="600" verticalDpi="600" orientation="landscape" paperSize="9" scale="70" r:id="rId3"/>
  <headerFooter alignWithMargins="0">
    <oddFooter>&amp;Lเสนอคณะกรรมการประจำคณะฯ 19 พ.ย. 51&amp;Cทบทวนการ commit เป้าหมายปีการศึกษา 2551 ภาควิชาและคณะเภสัชศาสตร์&amp;R&amp;P/11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Used Only</dc:creator>
  <cp:keywords/>
  <dc:description/>
  <cp:lastModifiedBy>Home Used Only</cp:lastModifiedBy>
  <dcterms:created xsi:type="dcterms:W3CDTF">2009-05-13T08:17:07Z</dcterms:created>
  <dcterms:modified xsi:type="dcterms:W3CDTF">2009-05-13T08:53:10Z</dcterms:modified>
  <cp:category/>
  <cp:version/>
  <cp:contentType/>
  <cp:contentStatus/>
</cp:coreProperties>
</file>