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common data set-sar51" sheetId="1" r:id="rId1"/>
  </sheets>
  <definedNames>
    <definedName name="_xlnm.Print_Area" localSheetId="0">'common data set-sar51'!$A$1:$E$253</definedName>
    <definedName name="_xlnm.Print_Titles" localSheetId="0">'common data set-sar51'!$4:$6</definedName>
  </definedNames>
  <calcPr fullCalcOnLoad="1"/>
</workbook>
</file>

<file path=xl/comments1.xml><?xml version="1.0" encoding="utf-8"?>
<comments xmlns="http://schemas.openxmlformats.org/spreadsheetml/2006/main">
  <authors>
    <author>Home Used Only</author>
  </authors>
  <commentList>
    <comment ref="E42" authorId="0">
      <text>
        <r>
          <rPr>
            <b/>
            <sz val="8"/>
            <rFont val="Tahoma"/>
            <family val="2"/>
          </rPr>
          <t xml:space="preserve">อำนวย3-06-09 : </t>
        </r>
        <r>
          <rPr>
            <b/>
            <sz val="8"/>
            <color indexed="12"/>
            <rFont val="Tahoma"/>
            <family val="2"/>
          </rPr>
          <t>ชลิต  อภิเดช นนทมน สุปรีดี อมราวดี ปราณี โสภา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2"/>
          </rPr>
          <t xml:space="preserve">อำนวย3-06-09 : </t>
        </r>
        <r>
          <rPr>
            <b/>
            <sz val="8"/>
            <color indexed="12"/>
            <rFont val="Tahoma"/>
            <family val="2"/>
          </rPr>
          <t>ชลิต  อภิเดช นนทมน สุปรีดี อมราวดี ปราณี โสภา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<sst xmlns="http://schemas.openxmlformats.org/spreadsheetml/2006/main" count="307" uniqueCount="267">
  <si>
    <t>ภาคผนวก ก</t>
  </si>
  <si>
    <t>ข้อมูล</t>
  </si>
  <si>
    <t>ปีการศึกษา (ผลที่เกิดขึ้นจริง)</t>
  </si>
  <si>
    <t>ผล</t>
  </si>
  <si>
    <t>ข้อมูลทั่วไป</t>
  </si>
  <si>
    <t xml:space="preserve">2. จำนวนและรายชื่อหลักสูตรที่เปิดสอน   </t>
  </si>
  <si>
    <t xml:space="preserve">    2.1 จำนวนและรายชื่อหลักสูตรที่เปิดสอนระดับปริญญาตรี   </t>
  </si>
  <si>
    <t xml:space="preserve">    2.2 จำนวนและรายชื่อหลักสูตรที่เปิดสอนระดับปริญญาโท</t>
  </si>
  <si>
    <t xml:space="preserve">    2.3 จำนวนและรายชื่อหลักสูตรที่เปิดสอนระดับปริญญาเอก  </t>
  </si>
  <si>
    <t xml:space="preserve">    2.4 จำนวนหลักสูตรที่ได้มาตรฐานตามเกณฑ์ สกอ. </t>
  </si>
  <si>
    <t>3. จำนวนอาจารย์ประจำทั้งหมด</t>
  </si>
  <si>
    <t>71(63.5)</t>
  </si>
  <si>
    <t>73(66.5)</t>
  </si>
  <si>
    <t>75(67.5)</t>
  </si>
  <si>
    <t xml:space="preserve">    3.1 อาจารย์ข้าราชการ </t>
  </si>
  <si>
    <t>70(63.5)</t>
  </si>
  <si>
    <t xml:space="preserve">    3.2 อาจารย์พนักงาน</t>
  </si>
  <si>
    <t xml:space="preserve">    3.3 อาจารย์สัญญาจ้าง (ตั้งแต่ 9 เดือนขึ้นไป)</t>
  </si>
  <si>
    <t>4. วุฒิการศึกษาของอาจารย์ประจำทั้งหมด</t>
  </si>
  <si>
    <t xml:space="preserve">    4.1 ปริญญาเอกหรือเทียบเท่า</t>
  </si>
  <si>
    <t xml:space="preserve">    4.2 ปริญญาโทหรือเทียบเท่า</t>
  </si>
  <si>
    <t xml:space="preserve">    4.3 ปริญญาตรีหรือเทียบเท่า</t>
  </si>
  <si>
    <t xml:space="preserve">    4.4 ต่ำกว่าปริญญาตรี</t>
  </si>
  <si>
    <t>5. ตำแหน่งทางวิชาการของอาจารย์ประจำทั้งหมด</t>
  </si>
  <si>
    <t xml:space="preserve">    5.1 ศาสตราจารย์</t>
  </si>
  <si>
    <t xml:space="preserve">    5.2 รองศาสตราจารย์</t>
  </si>
  <si>
    <t xml:space="preserve">    5.3 ผู้ช่วยศาสตราจารย์</t>
  </si>
  <si>
    <t xml:space="preserve">    5.4 อาจารย์</t>
  </si>
  <si>
    <t>6. จำนวนอาจารย์ที่ปฏิบัติงานจริง</t>
  </si>
  <si>
    <t>7. จำนวนบุคลากรสายสนับสนุนทั้งหมด(รวมนักวิจัย)</t>
  </si>
  <si>
    <t xml:space="preserve">    7.1 ข้าราชการ </t>
  </si>
  <si>
    <t>N/A</t>
  </si>
  <si>
    <t xml:space="preserve">    7.2 พนักงาน</t>
  </si>
  <si>
    <t xml:space="preserve">    7.3 สัญญาจ้าง (ตั้งแต่ 9 เดือนขึ้นไป)</t>
  </si>
  <si>
    <t>8. วุฒิการศึกษาของบุคลากรสายสนับสนุนทั้งหมด(รวมนักวิจัย)</t>
  </si>
  <si>
    <t xml:space="preserve">    8.1 ปริญญาเอกหรือเทียบเท่า</t>
  </si>
  <si>
    <t xml:space="preserve">    8.2 ปริญญาโทหรือเทียบเท่า</t>
  </si>
  <si>
    <t xml:space="preserve">    8.3 ปริญญาตรีหรือเทียบเท่า</t>
  </si>
  <si>
    <t xml:space="preserve">    8.4 ต่ำกว่าปริญญาตรี</t>
  </si>
  <si>
    <t xml:space="preserve">    9.1 เชี่ยวชาญพิเศษ</t>
  </si>
  <si>
    <t xml:space="preserve">    9.2 เชี่ยวชาญ</t>
  </si>
  <si>
    <t xml:space="preserve">    9.3 ชำนาญการ</t>
  </si>
  <si>
    <t xml:space="preserve">    9.4 ปฏิบัติการ</t>
  </si>
  <si>
    <t>10. จำนวนบุคลากรสายสนับสนุนที่ปฏิบัติงานจริง</t>
  </si>
  <si>
    <t>11. จำนวนนักวิจัย</t>
  </si>
  <si>
    <t xml:space="preserve">    11.1 ข้าราชการ </t>
  </si>
  <si>
    <t xml:space="preserve">    11.2 พนักงาน</t>
  </si>
  <si>
    <t xml:space="preserve">    11.3 สัญญาจ้าง (ตั้งแต่ 9 เดือนขึ้นไป)</t>
  </si>
  <si>
    <t>12. วุฒิการศึกษาของนักวิจัยทั้งหมด</t>
  </si>
  <si>
    <t xml:space="preserve">    12.1 ปริญญาเอกหรือเทียบเท่า</t>
  </si>
  <si>
    <t xml:space="preserve">    12.2 ปริญญาโทหรือเทียบเท่า</t>
  </si>
  <si>
    <t xml:space="preserve">    12.3 ปริญญาตรีหรือเทียบเท่า</t>
  </si>
  <si>
    <t xml:space="preserve">    12.4  ต่ำกว่าปริญญาตรี</t>
  </si>
  <si>
    <t>13. ตำแหน่ง/ทางวิชาชีพ/วิชาการของนักวิจัยทั้งหมด</t>
  </si>
  <si>
    <t xml:space="preserve">    13.1 เชี่ยวชาญพิเศษ</t>
  </si>
  <si>
    <t xml:space="preserve">    13.2 เชี่ยวชาญ</t>
  </si>
  <si>
    <t xml:space="preserve">    13.3 ชำนาญการ</t>
  </si>
  <si>
    <t xml:space="preserve">    13.4 ปฏิบัติการ</t>
  </si>
  <si>
    <t>14. จำนวนนักวิจัยที่ปฏิบัติงานจริง</t>
  </si>
  <si>
    <t>15. จำนวนบุคลากรอื่นๆ</t>
  </si>
  <si>
    <t xml:space="preserve">    15.1 โรงพยาบาล ม.อ.</t>
  </si>
  <si>
    <t xml:space="preserve">    15.2 โรงพยาบาลทันตกรรม</t>
  </si>
  <si>
    <t xml:space="preserve">    15.3 โรงเรียนสาธิต</t>
  </si>
  <si>
    <t xml:space="preserve">    15.4 PSU Lodge</t>
  </si>
  <si>
    <t>16. จำนวนนักศึกษาทั้งหมด</t>
  </si>
  <si>
    <t xml:space="preserve">    16.1 ระดับปริญญาตรี</t>
  </si>
  <si>
    <t xml:space="preserve">       16.1.1 ภาคปกติ</t>
  </si>
  <si>
    <t xml:space="preserve">       16.1.2 ภาคพิเศษ</t>
  </si>
  <si>
    <t xml:space="preserve">    16.2 ระดับปริญญาโท</t>
  </si>
  <si>
    <t xml:space="preserve">       16.2.1 ภาคปกติ</t>
  </si>
  <si>
    <t xml:space="preserve">       16.2.2 ภาคพิเศษ</t>
  </si>
  <si>
    <t xml:space="preserve">    16.3 ระดับปริญญาเอก</t>
  </si>
  <si>
    <t xml:space="preserve">       16.3.1 ภาคปกติ</t>
  </si>
  <si>
    <t xml:space="preserve">       16.3.2 ภาคพิเศษ</t>
  </si>
  <si>
    <t>17. ค่า FTES ระดับปริญญาตรี (ปีการศึกษา)</t>
  </si>
  <si>
    <t xml:space="preserve">19. ค่า FTES ระดับปริญญาตรี ( ปีงบประมาณ ) </t>
  </si>
  <si>
    <t>21. บัณฑิตที่สำเร็จการศึกษาทั้งหมด</t>
  </si>
  <si>
    <t xml:space="preserve">    21.1 ระดับปริญญาตรี</t>
  </si>
  <si>
    <t xml:space="preserve">       21.1.1 ภาคปกติ</t>
  </si>
  <si>
    <t xml:space="preserve">       21.1.2 ภาคพิเศษ</t>
  </si>
  <si>
    <t xml:space="preserve">    21.2 ระดับปริญญาโท</t>
  </si>
  <si>
    <t xml:space="preserve">       21.2.1 ภาคปกติ</t>
  </si>
  <si>
    <t xml:space="preserve">       21.2.2 ภาคพิเศษ</t>
  </si>
  <si>
    <t xml:space="preserve">    21.3 ระดับปริญญาเอก</t>
  </si>
  <si>
    <t xml:space="preserve">       21.3.1 ภาคปกติ</t>
  </si>
  <si>
    <t xml:space="preserve">       21.3.2 ภาคพิเศษ</t>
  </si>
  <si>
    <t>องค์ประกอบที่ 1</t>
  </si>
  <si>
    <t>22. จำนวนตัวบ่งชี้ที่บรรลุเป้าหมาย</t>
  </si>
  <si>
    <t>23. จำนวนตัวบ่งชี้ของการปฏิบัติงานทั้งหมด</t>
  </si>
  <si>
    <t>องค์ประกอบที่ 2</t>
  </si>
  <si>
    <t>28. จำนวนศิษย์เก่าที่สำเร็จการศึกษาในรอบ 5 ปีที่ ผ่านมา</t>
  </si>
  <si>
    <t>31. จำนวนอาจารย์ประจำที่เป็นที่ปรึกษาวิทยานิพนธ์</t>
  </si>
  <si>
    <t>32. จำนวนอาจารย์ประจำที่มีคุณสมบัติเป็นที่ปรึกษาวิทยานิพนธ์</t>
  </si>
  <si>
    <t>34. จำนวนวิทยานิพนธ์ทั้งหมด</t>
  </si>
  <si>
    <t xml:space="preserve">    34.1 วิทยานิพนธ์ระดับปริญญาโท</t>
  </si>
  <si>
    <t xml:space="preserve">    34.2 วิทยานิพนธ์ระดับปริญญาเอก</t>
  </si>
  <si>
    <t>35. จำนวนจากวิทยานิพนธ์ที่ตีพิมพ์เผยแพร่</t>
  </si>
  <si>
    <t xml:space="preserve">    35.1 บทความจากวิทยานิพนธ์ระดับปริญญาโทที่ตีพิมพ์เผยแพร่ </t>
  </si>
  <si>
    <t xml:space="preserve">    35.2 บทความจากวิทยานิพนธ์ระดับปริญญาเอกที่ตีพิมพ์เผยแพร่ </t>
  </si>
  <si>
    <t>36. จำนวนสารนิพนธ์ปริญญาโททั้งหมด</t>
  </si>
  <si>
    <t>37. จำนวนสารนิพนธ์ปริญญาโทที่ตีพิมพ์เผยแพร่</t>
  </si>
  <si>
    <t>38. จำนวนนักศึกษาปริญญาโท Research Program</t>
  </si>
  <si>
    <t>39. จำนวนนักศึกษาปริญญาเอก Research Program</t>
  </si>
  <si>
    <t>40. จำนวนบัณฑิตที่สอบผ่านใบประกอบวิชาชีพ</t>
  </si>
  <si>
    <t>41. จำนวนบัณฑิตที่เข้าสอบใบประกอบวิชาชีพทั้งหมด</t>
  </si>
  <si>
    <t>องค์ประกอบที่ 3</t>
  </si>
  <si>
    <t xml:space="preserve">43.จำนวนนักศึกษาที่ปฏิบัติตามคุณธรรมจริยธรรมและวินัยนักศึกษา     </t>
  </si>
  <si>
    <t>องค์ประกอบที่ 4</t>
  </si>
  <si>
    <t>45. จำนวนเงินสนับสนุนงานวิจัย และงานสร้างสรรค์ภายในสถาบัน</t>
  </si>
  <si>
    <t>46. เงินสนับสนุนงานวิจัย และงานสร้างสรรค์จากภายนอกสถาบัน</t>
  </si>
  <si>
    <t>47. จำนวนผู้ที่รับทุนทำวิจัยหรืองานสร้างสรรค์</t>
  </si>
  <si>
    <t>48. จำนวนผู้ที่ได้รับทุนทำวิจัยหรืองานสร้างสรรค์ภายในสถาบัน</t>
  </si>
  <si>
    <t>49. จำนวนผู้ที่ได้รับทุนทำวิจัยหรืองานสร้างสรรค์จากภายนอกสถาบัน</t>
  </si>
  <si>
    <t>50. จำนวนงานวิจัยของอาจารย์และนักวิจัย</t>
  </si>
  <si>
    <t xml:space="preserve">   50.1. จำนวนงานวิจัยที่ตีพิมพ์ในวารสารระดับชาติ</t>
  </si>
  <si>
    <t xml:space="preserve">   50.2 จำนวนงานวิจัยที่ตีพิมพ์ในวารสารระดับนานาชาติ</t>
  </si>
  <si>
    <t>51. จำนวนงานวิจัยของบุคลากรสายสนับสนุน</t>
  </si>
  <si>
    <t xml:space="preserve">   51.1  จำนวนงานวิจัยที่ตีพิมพ์ในวารสารระดับชาติ</t>
  </si>
  <si>
    <t xml:space="preserve">   51.2 จำนวนงานวิจัยที่ตีพิมพ์ในวารสารระดับนานาชาติ</t>
  </si>
  <si>
    <t>52. จำนวนอาจารย์และนักวิจัยที่ Active งานวิจัย</t>
  </si>
  <si>
    <t>53. จำนวนโครงการวิจัยที่เบิกจ่ายจากเงินสะสมของกองทุนวิจัย</t>
  </si>
  <si>
    <t>54. จำนวนเงินที่เบิกจ่ายจากเงินสะสมของกองทุนวิจัย</t>
  </si>
  <si>
    <t>องค์ประกอบที่ 5</t>
  </si>
  <si>
    <t>องค์ประกอบที่ 6</t>
  </si>
  <si>
    <t>558,4 94.50</t>
  </si>
  <si>
    <t>69. จำนวนวิทยานิพนธ์ด้านวัฒนธรรม</t>
  </si>
  <si>
    <t>องค์ประกอบที่ 7</t>
  </si>
  <si>
    <t>70. จำนวนอาจารย์ประจำที่ได้รับรางวัลผลงานวิชาการ/วิชาชีพ</t>
  </si>
  <si>
    <t>องค์ประกอบที่ 8</t>
  </si>
  <si>
    <t xml:space="preserve">74. สินทรัพย์ถาวร  </t>
  </si>
  <si>
    <t xml:space="preserve">75. ค่าใช้จ่ายทั้งหมด  </t>
  </si>
  <si>
    <t xml:space="preserve">76. งบดำเนินการที่ใช้จ่ายไปทั้งหมด </t>
  </si>
  <si>
    <t xml:space="preserve">77. เงินเหลือจ่ายสุทธิ </t>
  </si>
  <si>
    <t>78. เงินรายรับทั้งหมด (งบดำเนินการที่รับมาทั้งหมด)</t>
  </si>
  <si>
    <t>1,608,821. 17</t>
  </si>
  <si>
    <t>องค์ประกอบที่ 9</t>
  </si>
  <si>
    <t>81. จำนวนเงินที่ใช้ในระบบประกันคุณภาพ</t>
  </si>
  <si>
    <t>82. คะแนนเฉลี่ยผลการประเมินตนเอง</t>
  </si>
  <si>
    <t>องค์ประกอบที่ 10</t>
  </si>
  <si>
    <t xml:space="preserve">84. จำนวนนักศึกษาชั้นปีที่ 1 ทั้งหมด </t>
  </si>
  <si>
    <t>องค์ประกอบที่ 11</t>
  </si>
  <si>
    <t xml:space="preserve">86. รายวิชาที่เปิดสอนเป็นภาษาอังกฤษหรือภาษาต่างประเทศอื่น ๆ                    </t>
  </si>
  <si>
    <t>87. จำนวนหลักสูตร Bilingual</t>
  </si>
  <si>
    <t>88. จำนวนหลักสูตรที่สอนเป็นภาษาอังกฤษ/International Programs</t>
  </si>
  <si>
    <t>89. จำนวน Joint-degree Programs</t>
  </si>
  <si>
    <t>90. จำนวนชาวต่างประเทศที่มาเยือนหรือปฏิบัติงานที่มหาวิทยาลัย</t>
  </si>
  <si>
    <t>92. จำนวน Co-advisors ที่เป็นชาวต่างประเทศ</t>
  </si>
  <si>
    <t xml:space="preserve">93. จำนวนบุคลากร/นักศึกษาของมหาวิทยาลัยที่ไปต่างประเทศ         </t>
  </si>
  <si>
    <t xml:space="preserve">96. จำนวนโครงการ/กิจกรรมที่ทำร่วมกับต่างประเทศ            </t>
  </si>
  <si>
    <t>4 : 45 คน</t>
  </si>
  <si>
    <t>2 โครงการ</t>
  </si>
  <si>
    <t>:  4 คน</t>
  </si>
  <si>
    <t>98.  จำนวน Joint Publication</t>
  </si>
  <si>
    <t xml:space="preserve">99. จำนวนนักศึกษาที่ไปทำวิทยานิพนธ์ (Thesis) ต่างประเทศ          </t>
  </si>
  <si>
    <t>หมายเหตุ</t>
  </si>
  <si>
    <t xml:space="preserve">1. จำนวนกลุ่มสาขาวิชาที่เปิดสอนในสถาบัน   (โปรดระบุรายละเอียด) </t>
  </si>
  <si>
    <t xml:space="preserve">18. ค่า FTES ระดับปริญญาโทและเอก     </t>
  </si>
  <si>
    <t xml:space="preserve">(หลังจากที่ปรับค่าแล้ว)  (ปีการศึกษา)  </t>
  </si>
  <si>
    <t xml:space="preserve">20. ค่า FTES ระดับปริญญาโทและเอก   </t>
  </si>
  <si>
    <t xml:space="preserve">(หลังจากที่ปรับค่าแล้ว)  ( ปีงบประมาณ )  </t>
  </si>
  <si>
    <t>24. จำนวนบัณฑิตระดับปริญญาตรีที่ได้งานทำและประกอบ</t>
  </si>
  <si>
    <t>อาชีพอิสระ ภายใน 1 ปี</t>
  </si>
  <si>
    <t>25. จำนวนบัณฑิตระดับปริญญาตรีที่ได้ทำงาน ตรงสาขา</t>
  </si>
  <si>
    <t>ที่สำเร็จการศึกษา</t>
  </si>
  <si>
    <t>33. จำนวนวิทยานิพนธ์และงานวิชาการของนักศึกษาที่ได้รับ</t>
  </si>
  <si>
    <t>รางวัลในระดับชาติหรือระดับ นานาชาติในรอบปีที่ผ่านมา</t>
  </si>
  <si>
    <t>42. จำนวนของนักศึกษาระดับปริญญาตรีที่เข้าร่วมกิจกรรม/</t>
  </si>
  <si>
    <t>โครงการพัฒนานักศึกษา</t>
  </si>
  <si>
    <t xml:space="preserve">95. จำนวนโครงการวิจัยที่ทำร่วมกับชาวต่างประเทศ   (Joint Research)      </t>
  </si>
  <si>
    <t>97. จำนวนโครงการและผู้เข้าร่วมโครงการพัฒนาสมรรถนะสากล</t>
  </si>
  <si>
    <t xml:space="preserve">ของนักศึกษาและบุคลากร           </t>
  </si>
  <si>
    <t xml:space="preserve">94. จำนวนบุคลากรของมหาวิทยาลัย ที่เป็น Advisors/Co-advisors </t>
  </si>
  <si>
    <t xml:space="preserve">ให้สถาบันในต่างประเทศ                  </t>
  </si>
  <si>
    <t>85. จำนวนโครงการที่คณะ/หน่วยงานร่วมมือกับหน่วยงานต่างๆ</t>
  </si>
  <si>
    <t>หรือกับสังคมและชุมชนเพื่อพัฒนาสังคมและชุมชนภาคใต้</t>
  </si>
  <si>
    <t>83. จำนวนนักศึกษาชั้นปีที่ 1 ที่มีภูมิลำเนาใน14 จังหวัดภาคใต้ที่</t>
  </si>
  <si>
    <t>มหาวิทยาลัยเปิดโอกาสทางการศึกษาให้เป็นพิเศษเฉพาะแก่สังคม</t>
  </si>
  <si>
    <t xml:space="preserve">และชุมชนภาคใต้             </t>
  </si>
  <si>
    <t xml:space="preserve">80. ค่าใช้จ่ายทั้งหมดที่ใช้ในระบบห้องสมุดคอมพิวเตอร์ </t>
  </si>
  <si>
    <t xml:space="preserve">และศูนย์สารสนเทศ  </t>
  </si>
  <si>
    <t>79. งบประมาณสำหรับการพัฒนาคณาจารย์ทั้งในประเทศและ</t>
  </si>
  <si>
    <t xml:space="preserve">ต่างประเทศ </t>
  </si>
  <si>
    <t xml:space="preserve">73. จำนวนครั้งความไม่ปลอดภัยในชีวิตและทรัพย์สิน </t>
  </si>
  <si>
    <t xml:space="preserve">(ภายในมหาวิทยาลัย)         </t>
  </si>
  <si>
    <t xml:space="preserve">72. จำนวนบุคลากรประจำสายสนับสนุนที่ได้รับการพัฒนาความรู้ </t>
  </si>
  <si>
    <t xml:space="preserve">และทักษะในวิชาชีพ ทั้งในประเทศและต่างประเทศ         </t>
  </si>
  <si>
    <t>71. จำนวนอาจารย์ประจำที่เข้าร่วมประชุมวิชาการหรือนำเสนอ</t>
  </si>
  <si>
    <t xml:space="preserve">ผลงานวิชาการ ทั้งในประเทศและต่างประเทศ        </t>
  </si>
  <si>
    <t xml:space="preserve">68. ค่าใช้จ่าย และมูลค่าที่ใช้ในการอนุรักษ์พัฒนาและสร้างเสริม </t>
  </si>
  <si>
    <t>เอกลักษณ์  ศิลปะและวัฒนธรรม</t>
  </si>
  <si>
    <t>66. รายรับของสถาบันในการให้บริการวิชาการและวิชาชีพในนาม</t>
  </si>
  <si>
    <t>สถาบัน</t>
  </si>
  <si>
    <t>65. จำนวนแหล่งให้บริการวิชาการและวิชาชีพที่ได้รับการยอมรับ</t>
  </si>
  <si>
    <t>ในระดับนานาชาติ</t>
  </si>
  <si>
    <t>64. จำนวนแหล่งให้บริการวิชาการและวิชาชีพที่ได้รับการยอมรับ</t>
  </si>
  <si>
    <t>ในระดับชาติ</t>
  </si>
  <si>
    <t xml:space="preserve">62. ค่าใช้จ่ายและมูลค่าที่บริการวิชาการผู้ด้อยโอกาส                </t>
  </si>
  <si>
    <t>(ไม่รวมโรงพยาบาลและโรงพยาบาลทันตกรรม)</t>
  </si>
  <si>
    <t>61. รายรับของสถาบันในการให้บริการวิชาการ และวิชาชีพ</t>
  </si>
  <si>
    <t>ในนามสถาบัน</t>
  </si>
  <si>
    <t>60. จำนวนแหล่งให้บริการวิชาการและวิชาชีพที่ได้รับการยอมรับ</t>
  </si>
  <si>
    <t>ในระดับชาติหรือนานาชาติ</t>
  </si>
  <si>
    <t>59. ค่าใช้จ่าย และมูลค่าของสถาบันในการบริการวิชาการและวิชาชีพ</t>
  </si>
  <si>
    <t xml:space="preserve">เพื่อสังคม  </t>
  </si>
  <si>
    <t>58.จำนวนอาจารย์ที่เป็นที่ปรึกษา เป็นกรรมการวิทยานิพนธ์ภายนอก</t>
  </si>
  <si>
    <t>สถาบัน เป็นกรรมการวิชาการและกรรมการวิชาชีพในระดับชาติหรือ</t>
  </si>
  <si>
    <t>ระดับนานาชาติ</t>
  </si>
  <si>
    <t>57. จำนวนกิจกรรม/โครงการบริการวิชาการและวิชาชีพที่ตอบสนอง</t>
  </si>
  <si>
    <t xml:space="preserve">ความต้องการของสังคม ชุมชน ประเทศชาติ และนานาชาติ    </t>
  </si>
  <si>
    <t xml:space="preserve">   47.2 จำนวนบุคลากรสายสนับสนุนที่ได้รับทุนทำวิจัยและงาน</t>
  </si>
  <si>
    <t>สร้างสรรค์</t>
  </si>
  <si>
    <t xml:space="preserve">   47.1 จำนวนอาจารย์ประจำและนักวิจัยที่ได้รับทุนทำวิจัยหรือ</t>
  </si>
  <si>
    <t xml:space="preserve">   46.2 จำนวนเงินสนับสนุนงานวิจัยและงานสร้างสรรค์จากภายนอก</t>
  </si>
  <si>
    <t>สถาบันของบุคลากรสายสนับสนุน</t>
  </si>
  <si>
    <t xml:space="preserve">   46.1 จำนวนเงินสนับสนุนงานวิจัยและงานสร้างสรรค์จากภายนอก</t>
  </si>
  <si>
    <t>สถาบันของอาจารย์และนักวิจัย</t>
  </si>
  <si>
    <t xml:space="preserve">   45.2 จำนวนเงินสนับสนุนงานวิจัยและงานสร้างสรรค์ภายในสถาบัน</t>
  </si>
  <si>
    <t>ของบุคลากรสายสนับสนุน</t>
  </si>
  <si>
    <t xml:space="preserve">   45.1 จำนวนเงินสนับสนุนงานวิจัยและงานสร้างสรรค์ภายในสถาบัน</t>
  </si>
  <si>
    <t>ของอาจารย์และนักวิจัย</t>
  </si>
  <si>
    <t xml:space="preserve">    44.2 จำนวนงานวิจัย และงานสร้างสรรค์ที่ตีพิมพ์เผยแพร่ และ/หรือ</t>
  </si>
  <si>
    <t xml:space="preserve">นำไปใช้ประโยชน์ของบุคลากรสายสนับสนุน </t>
  </si>
  <si>
    <t xml:space="preserve">    44.1 จำนวนงานวิจัย และงานสร้างสรรค์ที่ตีพิมพ์เผยแพร่ และ/หรือ</t>
  </si>
  <si>
    <t xml:space="preserve">นำไปใช้ประโยชน์ของอาจารย์และนักวิจัย </t>
  </si>
  <si>
    <t>44. จำนวนงานวิจัย และงานสร้างสรรค์ที่ตีพิมพ์เผยแพร่ และ/หรือ</t>
  </si>
  <si>
    <t xml:space="preserve">นำไปใช้ประโยชน์ </t>
  </si>
  <si>
    <t>29. จำนวนนักศึกษาปริญญาตรีที่สำเร็จการศึกษาตามระยะเวลา</t>
  </si>
  <si>
    <t xml:space="preserve">ที่กำหนดในหลักสูตร            </t>
  </si>
  <si>
    <t xml:space="preserve">30. จำนวนนักศึกษาปริญญาตรีที่ลงทะเบียนเรียนในชั้นปีที่ 1                                                                        </t>
  </si>
  <si>
    <t>(รหัสเดียวกับนักศึกษาที่สำเร็จการศึกษาในข้อ 29)</t>
  </si>
  <si>
    <t>27. จำนวนนักศึกษาปัจจุบันและสำเร็จการศึกษาในรอบ 5 ปี ที่ผ่านมา</t>
  </si>
  <si>
    <t xml:space="preserve">ที่ได้รับการประกาศเกียรติคุณยกย่องในด้านวิชาการ วิชาชีพ คุณธรรม </t>
  </si>
  <si>
    <t>จริยธรรมหรือรางวัลทางวิชาการหรือด้านอื่นที่เกี่ยวข้องกับคุณภาพ</t>
  </si>
  <si>
    <t xml:space="preserve">บัณฑิตในระดับชาติ/นานาชาติ    </t>
  </si>
  <si>
    <t>26. จำนวนของบัณฑิตที่ได้เงินเดือนเริ่มต้นเป็นไปตามเกณฑ์ ก.พ.</t>
  </si>
  <si>
    <t>9. ตำแหน่ง/ทางวิชาชีพ/วิชาการของบุคลากรสายสนับสนุนทั้งหมด</t>
  </si>
  <si>
    <t>(รวมนักวิจัย)</t>
  </si>
  <si>
    <t xml:space="preserve">ข้อมูลพื้นฐานสำหรับการประเมินภายใน คณะเภสัชศาสตร์ </t>
  </si>
  <si>
    <t>55. จำนวนบทความวิจัยที่ได้รับการอ้างอิง(Citation)ใน Refereed</t>
  </si>
  <si>
    <t xml:space="preserve"> Journal  หรือในฐานข้อมูลระดับชาติหรือระดับนานาชาติ  </t>
  </si>
  <si>
    <t>91. จำนวนนักศึกษาชาวต่างประเทศที่มาฝึกงานทำวิจัย หรือศึกษา</t>
  </si>
  <si>
    <t xml:space="preserve">ที่มหาวิทยาลัย ในทุกลักษณะ       </t>
  </si>
  <si>
    <t>67. จำนวนกิจกรรมในการอนุรักษ์ พัฒนา และสร้างเสริม</t>
  </si>
  <si>
    <t xml:space="preserve">เอกลักษณ์ ศิลปะและวัฒนธรรม </t>
  </si>
  <si>
    <t xml:space="preserve">   55.1 จำนวนบทความวิจัยที่ได้รับการอ้างอิงของอาจารย์ประจำ</t>
  </si>
  <si>
    <t>และนักวิจัยทั้งหมด</t>
  </si>
  <si>
    <t xml:space="preserve">   48.1 จำนวนอาจารย์ประจำและนักวิจัยที่ได้รับทุนทำวิจัยหรือ</t>
  </si>
  <si>
    <t>สร้างสรรค์ภายในสถาบัน</t>
  </si>
  <si>
    <t xml:space="preserve">   48.2 จำนวนบุคลากรสายสนับสนุนที่ได้รับทุนทำวิจัยและงาน</t>
  </si>
  <si>
    <t>สร้างสรรค์จากภายในสถาบัน</t>
  </si>
  <si>
    <t xml:space="preserve">   49.1 จำนวนอาจารย์ประจำและนักวิจัยที่ได้รับทุนทำวิจัยหรือ</t>
  </si>
  <si>
    <t>สร้างสรรค์จากภายนอกสถาบัน</t>
  </si>
  <si>
    <t xml:space="preserve">   49.2 จำนวนบุคลากรสายสนับสนุนที่ได้รับทุนทำวิจัยและงาน</t>
  </si>
  <si>
    <t xml:space="preserve">   55.2 จำนวนบทความวิจัยที่ได้รับการอ้างอิงของบุคลากรสาย</t>
  </si>
  <si>
    <t>สนับสนุนทั้งหมด</t>
  </si>
  <si>
    <t>56. จำนวนผลงานวิจัยและงานสร้างสรรค์ที่ได้รับการจดทะเบียน</t>
  </si>
  <si>
    <t>ทรัพย์สินทางปัญญา(สิทธิบัตร/ อนุสิทธิบัตร/ลิขสิทธิ์)ในรอบ 5 ปี</t>
  </si>
  <si>
    <t xml:space="preserve">ที่ผ่านมา (ชิ้นงาน) </t>
  </si>
  <si>
    <t>63. จำนวนบุคลากรสายสนับสนุนที่พิจารณาบทความวิชาการ/</t>
  </si>
  <si>
    <t>เลื่อนระดับ</t>
  </si>
  <si>
    <t>ชลิต  อภิเดช นนทมน สุปรีดี อมราวดี ปราณี โสภา</t>
  </si>
  <si>
    <t xml:space="preserve">       N/A หมายถึง ไม่มีการรายงานข้อมูลในปีการศึกษานั้น</t>
  </si>
  <si>
    <t xml:space="preserve">       0  หมายถึง  ไม่มีข้อมูลในปีการศึกษานั้น</t>
  </si>
  <si>
    <t>32 โครงการ</t>
  </si>
  <si>
    <t>:  9 คน</t>
  </si>
  <si>
    <t>73(65)</t>
  </si>
  <si>
    <t>x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</si>
</sst>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0_ ;\-#,##0.00\ "/>
  </numFmts>
  <fonts count="11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sz val="8"/>
      <name val="Tahoma"/>
      <family val="0"/>
    </font>
    <font>
      <b/>
      <sz val="8"/>
      <color indexed="12"/>
      <name val="Tahoma"/>
      <family val="2"/>
    </font>
    <font>
      <b/>
      <sz val="8"/>
      <name val="Tahoma"/>
      <family val="2"/>
    </font>
    <font>
      <b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4" fontId="1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1" fillId="0" borderId="2" xfId="15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15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top"/>
    </xf>
    <xf numFmtId="3" fontId="2" fillId="0" borderId="0" xfId="15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/>
    </xf>
    <xf numFmtId="0" fontId="1" fillId="0" borderId="1" xfId="15" applyNumberFormat="1" applyFont="1" applyBorder="1" applyAlignment="1">
      <alignment horizontal="center" vertical="top"/>
    </xf>
    <xf numFmtId="0" fontId="2" fillId="0" borderId="0" xfId="15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15" applyNumberFormat="1" applyFont="1" applyBorder="1" applyAlignment="1">
      <alignment horizontal="center"/>
    </xf>
    <xf numFmtId="4" fontId="1" fillId="0" borderId="1" xfId="15" applyNumberFormat="1" applyFont="1" applyBorder="1" applyAlignment="1">
      <alignment horizontal="center"/>
    </xf>
    <xf numFmtId="3" fontId="1" fillId="0" borderId="5" xfId="21" applyNumberFormat="1" applyFont="1" applyFill="1" applyBorder="1" applyAlignment="1">
      <alignment horizontal="center" vertical="center"/>
      <protection/>
    </xf>
    <xf numFmtId="4" fontId="2" fillId="0" borderId="0" xfId="15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93" fontId="1" fillId="0" borderId="2" xfId="15" applyNumberFormat="1" applyFont="1" applyBorder="1" applyAlignment="1">
      <alignment horizontal="center"/>
    </xf>
    <xf numFmtId="193" fontId="2" fillId="0" borderId="0" xfId="15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1" fillId="0" borderId="1" xfId="15" applyNumberFormat="1" applyFont="1" applyFill="1" applyBorder="1" applyAlignment="1">
      <alignment horizontal="center"/>
    </xf>
    <xf numFmtId="4" fontId="1" fillId="0" borderId="1" xfId="21" applyNumberFormat="1" applyFont="1" applyFill="1" applyBorder="1" applyAlignment="1">
      <alignment horizontal="center" vertical="center"/>
      <protection/>
    </xf>
    <xf numFmtId="4" fontId="1" fillId="0" borderId="1" xfId="21" applyNumberFormat="1" applyFont="1" applyFill="1" applyBorder="1" applyAlignment="1" quotePrefix="1">
      <alignment horizontal="center" vertical="center"/>
      <protection/>
    </xf>
    <xf numFmtId="4" fontId="1" fillId="0" borderId="2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 horizontal="center"/>
    </xf>
    <xf numFmtId="4" fontId="1" fillId="0" borderId="2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3" fontId="1" fillId="0" borderId="3" xfId="15" applyFont="1" applyFill="1" applyBorder="1" applyAlignment="1">
      <alignment horizontal="center"/>
    </xf>
    <xf numFmtId="43" fontId="2" fillId="0" borderId="0" xfId="15" applyFont="1" applyBorder="1" applyAlignment="1">
      <alignment horizontal="center"/>
    </xf>
    <xf numFmtId="4" fontId="1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2" xfId="15" applyNumberFormat="1" applyFont="1" applyFill="1" applyBorder="1" applyAlignment="1">
      <alignment horizontal="center" vertical="top"/>
    </xf>
    <xf numFmtId="4" fontId="2" fillId="0" borderId="0" xfId="15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3" fontId="2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43" fontId="1" fillId="0" borderId="3" xfId="15" applyFont="1" applyFill="1" applyBorder="1" applyAlignment="1">
      <alignment horizontal="center" vertical="top"/>
    </xf>
    <xf numFmtId="43" fontId="2" fillId="0" borderId="0" xfId="15" applyFont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6" xfId="0" applyFont="1" applyBorder="1" applyAlignment="1">
      <alignment/>
    </xf>
    <xf numFmtId="3" fontId="1" fillId="0" borderId="7" xfId="21" applyNumberFormat="1" applyFont="1" applyFill="1" applyBorder="1" applyAlignment="1">
      <alignment horizontal="center" vertical="center"/>
      <protection/>
    </xf>
    <xf numFmtId="3" fontId="1" fillId="0" borderId="1" xfId="21" applyNumberFormat="1" applyFont="1" applyFill="1" applyBorder="1" applyAlignment="1">
      <alignment horizontal="center" vertical="center"/>
      <protection/>
    </xf>
    <xf numFmtId="3" fontId="1" fillId="0" borderId="8" xfId="21" applyNumberFormat="1" applyFont="1" applyFill="1" applyBorder="1" applyAlignment="1">
      <alignment horizontal="center" vertical="center"/>
      <protection/>
    </xf>
    <xf numFmtId="3" fontId="1" fillId="0" borderId="7" xfId="21" applyNumberFormat="1" applyFont="1" applyBorder="1" applyAlignment="1">
      <alignment horizontal="center" vertical="center"/>
      <protection/>
    </xf>
    <xf numFmtId="4" fontId="1" fillId="0" borderId="8" xfId="21" applyNumberFormat="1" applyFont="1" applyFill="1" applyBorder="1" applyAlignment="1">
      <alignment horizontal="center" vertical="center"/>
      <protection/>
    </xf>
    <xf numFmtId="3" fontId="1" fillId="0" borderId="8" xfId="0" applyNumberFormat="1" applyFont="1" applyBorder="1" applyAlignment="1">
      <alignment horizontal="center" vertical="center"/>
    </xf>
    <xf numFmtId="4" fontId="1" fillId="0" borderId="7" xfId="2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รายงานประเมินตนเอง-ภวพ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257"/>
  <sheetViews>
    <sheetView tabSelected="1" view="pageBreakPreview" zoomScale="115" zoomScaleSheetLayoutView="115" workbookViewId="0" topLeftCell="A94">
      <selection activeCell="G93" sqref="G93"/>
    </sheetView>
  </sheetViews>
  <sheetFormatPr defaultColWidth="9.140625" defaultRowHeight="12.75"/>
  <cols>
    <col min="1" max="1" width="49.8515625" style="1" customWidth="1"/>
    <col min="2" max="2" width="12.7109375" style="1" hidden="1" customWidth="1"/>
    <col min="3" max="6" width="13.00390625" style="1" customWidth="1"/>
    <col min="7" max="16384" width="9.140625" style="1" customWidth="1"/>
  </cols>
  <sheetData>
    <row r="1" spans="1:6" ht="24.75" customHeight="1">
      <c r="A1" s="114" t="s">
        <v>0</v>
      </c>
      <c r="B1" s="114"/>
      <c r="C1" s="114"/>
      <c r="D1" s="114"/>
      <c r="E1" s="114"/>
      <c r="F1" s="28"/>
    </row>
    <row r="2" spans="1:6" ht="24.75" customHeight="1">
      <c r="A2" s="114" t="s">
        <v>237</v>
      </c>
      <c r="B2" s="114"/>
      <c r="C2" s="114"/>
      <c r="D2" s="114"/>
      <c r="E2" s="114"/>
      <c r="F2" s="28"/>
    </row>
    <row r="3" ht="14.25" customHeight="1"/>
    <row r="4" spans="1:6" ht="24" customHeight="1">
      <c r="A4" s="115" t="s">
        <v>1</v>
      </c>
      <c r="B4" s="106"/>
      <c r="C4" s="118" t="s">
        <v>2</v>
      </c>
      <c r="D4" s="119"/>
      <c r="E4" s="120"/>
      <c r="F4" s="30"/>
    </row>
    <row r="5" spans="1:6" ht="18.75" customHeight="1">
      <c r="A5" s="116"/>
      <c r="B5" s="29">
        <v>2549</v>
      </c>
      <c r="C5" s="42">
        <v>2550</v>
      </c>
      <c r="D5" s="42">
        <v>2551</v>
      </c>
      <c r="E5" s="3">
        <v>2552</v>
      </c>
      <c r="F5" s="30"/>
    </row>
    <row r="6" spans="1:6" ht="18.75" customHeight="1">
      <c r="A6" s="117"/>
      <c r="B6" s="4" t="s">
        <v>3</v>
      </c>
      <c r="C6" s="3" t="s">
        <v>3</v>
      </c>
      <c r="D6" s="3" t="s">
        <v>3</v>
      </c>
      <c r="E6" s="3" t="s">
        <v>3</v>
      </c>
      <c r="F6" s="31"/>
    </row>
    <row r="7" spans="1:6" ht="20.25" customHeight="1">
      <c r="A7" s="38" t="s">
        <v>4</v>
      </c>
      <c r="B7" s="3"/>
      <c r="C7" s="3"/>
      <c r="D7" s="3"/>
      <c r="E7" s="3"/>
      <c r="F7" s="32"/>
    </row>
    <row r="8" spans="1:6" s="15" customFormat="1" ht="20.25" customHeight="1">
      <c r="A8" s="14" t="s">
        <v>155</v>
      </c>
      <c r="B8" s="2"/>
      <c r="C8" s="7"/>
      <c r="D8" s="7"/>
      <c r="E8" s="7"/>
      <c r="F8" s="33"/>
    </row>
    <row r="9" spans="1:6" s="15" customFormat="1" ht="20.25" customHeight="1">
      <c r="A9" s="14" t="s">
        <v>5</v>
      </c>
      <c r="B9" s="2">
        <v>9</v>
      </c>
      <c r="C9" s="7">
        <v>9</v>
      </c>
      <c r="D9" s="7">
        <v>9</v>
      </c>
      <c r="E9" s="7">
        <v>9</v>
      </c>
      <c r="F9" s="33"/>
    </row>
    <row r="10" spans="1:6" ht="20.25" customHeight="1">
      <c r="A10" s="16" t="s">
        <v>6</v>
      </c>
      <c r="B10" s="3">
        <v>2</v>
      </c>
      <c r="C10" s="3">
        <v>2</v>
      </c>
      <c r="D10" s="3">
        <v>2</v>
      </c>
      <c r="E10" s="3">
        <v>2</v>
      </c>
      <c r="F10" s="32"/>
    </row>
    <row r="11" spans="1:6" ht="20.25" customHeight="1">
      <c r="A11" s="16" t="s">
        <v>7</v>
      </c>
      <c r="B11" s="3">
        <v>5</v>
      </c>
      <c r="C11" s="3">
        <v>5</v>
      </c>
      <c r="D11" s="3">
        <v>5</v>
      </c>
      <c r="E11" s="3">
        <v>5</v>
      </c>
      <c r="F11" s="32"/>
    </row>
    <row r="12" spans="1:6" ht="20.25" customHeight="1">
      <c r="A12" s="16" t="s">
        <v>8</v>
      </c>
      <c r="B12" s="3">
        <v>2</v>
      </c>
      <c r="C12" s="3">
        <v>2</v>
      </c>
      <c r="D12" s="3">
        <v>2</v>
      </c>
      <c r="E12" s="3">
        <v>2</v>
      </c>
      <c r="F12" s="32"/>
    </row>
    <row r="13" spans="1:6" ht="20.25" customHeight="1">
      <c r="A13" s="16" t="s">
        <v>9</v>
      </c>
      <c r="B13" s="3">
        <v>9</v>
      </c>
      <c r="C13" s="3">
        <v>9</v>
      </c>
      <c r="D13" s="3">
        <v>9</v>
      </c>
      <c r="E13" s="3">
        <v>9</v>
      </c>
      <c r="F13" s="32"/>
    </row>
    <row r="14" spans="1:6" s="15" customFormat="1" ht="20.25" customHeight="1">
      <c r="A14" s="16" t="s">
        <v>10</v>
      </c>
      <c r="B14" s="4" t="s">
        <v>11</v>
      </c>
      <c r="C14" s="3" t="s">
        <v>12</v>
      </c>
      <c r="D14" s="3" t="s">
        <v>13</v>
      </c>
      <c r="E14" s="3" t="s">
        <v>265</v>
      </c>
      <c r="F14" s="31"/>
    </row>
    <row r="15" spans="1:6" ht="20.25" customHeight="1">
      <c r="A15" s="16" t="s">
        <v>14</v>
      </c>
      <c r="B15" s="3" t="s">
        <v>15</v>
      </c>
      <c r="C15" s="3">
        <v>69</v>
      </c>
      <c r="D15" s="3">
        <v>69</v>
      </c>
      <c r="E15" s="3">
        <v>64</v>
      </c>
      <c r="F15" s="32"/>
    </row>
    <row r="16" spans="1:6" ht="20.25" customHeight="1">
      <c r="A16" s="16" t="s">
        <v>16</v>
      </c>
      <c r="B16" s="3">
        <v>1</v>
      </c>
      <c r="C16" s="3">
        <v>4</v>
      </c>
      <c r="D16" s="3">
        <v>5</v>
      </c>
      <c r="E16" s="3">
        <v>6</v>
      </c>
      <c r="F16" s="32"/>
    </row>
    <row r="17" spans="1:6" ht="20.25" customHeight="1">
      <c r="A17" s="16" t="s">
        <v>17</v>
      </c>
      <c r="B17" s="3">
        <v>0</v>
      </c>
      <c r="C17" s="3">
        <v>0</v>
      </c>
      <c r="D17" s="3">
        <v>1</v>
      </c>
      <c r="E17" s="3">
        <v>2</v>
      </c>
      <c r="F17" s="32"/>
    </row>
    <row r="18" spans="1:6" s="15" customFormat="1" ht="20.25" customHeight="1">
      <c r="A18" s="17" t="s">
        <v>18</v>
      </c>
      <c r="B18" s="4">
        <v>71</v>
      </c>
      <c r="C18" s="3">
        <v>73</v>
      </c>
      <c r="D18" s="3">
        <v>75</v>
      </c>
      <c r="E18" s="3">
        <v>73</v>
      </c>
      <c r="F18" s="31"/>
    </row>
    <row r="19" spans="1:6" ht="20.25" customHeight="1">
      <c r="A19" s="16" t="s">
        <v>19</v>
      </c>
      <c r="B19" s="3">
        <v>49</v>
      </c>
      <c r="C19" s="3">
        <v>56</v>
      </c>
      <c r="D19" s="3">
        <v>56</v>
      </c>
      <c r="E19" s="3">
        <v>55</v>
      </c>
      <c r="F19" s="32"/>
    </row>
    <row r="20" spans="1:6" ht="20.25" customHeight="1">
      <c r="A20" s="16" t="s">
        <v>20</v>
      </c>
      <c r="B20" s="3">
        <v>21</v>
      </c>
      <c r="C20" s="3">
        <v>13</v>
      </c>
      <c r="D20" s="3">
        <v>13</v>
      </c>
      <c r="E20" s="3">
        <v>10</v>
      </c>
      <c r="F20" s="32"/>
    </row>
    <row r="21" spans="1:6" ht="20.25" customHeight="1">
      <c r="A21" s="16" t="s">
        <v>21</v>
      </c>
      <c r="B21" s="3">
        <v>1</v>
      </c>
      <c r="C21" s="3">
        <v>4</v>
      </c>
      <c r="D21" s="3">
        <v>6</v>
      </c>
      <c r="E21" s="3">
        <v>8</v>
      </c>
      <c r="F21" s="32"/>
    </row>
    <row r="22" spans="1:6" ht="20.25" customHeight="1">
      <c r="A22" s="16" t="s">
        <v>22</v>
      </c>
      <c r="B22" s="3">
        <v>0</v>
      </c>
      <c r="C22" s="3">
        <v>0</v>
      </c>
      <c r="D22" s="3">
        <v>0</v>
      </c>
      <c r="E22" s="3">
        <v>0</v>
      </c>
      <c r="F22" s="32"/>
    </row>
    <row r="23" spans="1:6" s="15" customFormat="1" ht="20.25" customHeight="1">
      <c r="A23" s="16" t="s">
        <v>23</v>
      </c>
      <c r="B23" s="4">
        <v>71</v>
      </c>
      <c r="C23" s="3">
        <v>73</v>
      </c>
      <c r="D23" s="3">
        <f>SUM(D24:D27)</f>
        <v>75</v>
      </c>
      <c r="E23" s="3">
        <v>73</v>
      </c>
      <c r="F23" s="31"/>
    </row>
    <row r="24" spans="1:6" ht="20.25" customHeight="1">
      <c r="A24" s="16" t="s">
        <v>24</v>
      </c>
      <c r="B24" s="3">
        <v>0</v>
      </c>
      <c r="C24" s="3">
        <v>1</v>
      </c>
      <c r="D24" s="3">
        <v>1</v>
      </c>
      <c r="E24" s="3">
        <v>1</v>
      </c>
      <c r="F24" s="32"/>
    </row>
    <row r="25" spans="1:6" ht="20.25" customHeight="1">
      <c r="A25" s="16" t="s">
        <v>25</v>
      </c>
      <c r="B25" s="3">
        <v>16</v>
      </c>
      <c r="C25" s="3">
        <v>15</v>
      </c>
      <c r="D25" s="3">
        <v>17</v>
      </c>
      <c r="E25" s="3">
        <v>18</v>
      </c>
      <c r="F25" s="32"/>
    </row>
    <row r="26" spans="1:6" ht="20.25" customHeight="1">
      <c r="A26" s="16" t="s">
        <v>26</v>
      </c>
      <c r="B26" s="3">
        <v>27</v>
      </c>
      <c r="C26" s="3">
        <v>32</v>
      </c>
      <c r="D26" s="3">
        <v>32</v>
      </c>
      <c r="E26" s="3">
        <v>27</v>
      </c>
      <c r="F26" s="32"/>
    </row>
    <row r="27" spans="1:6" ht="20.25" customHeight="1">
      <c r="A27" s="16" t="s">
        <v>27</v>
      </c>
      <c r="B27" s="3">
        <v>28</v>
      </c>
      <c r="C27" s="3">
        <v>25</v>
      </c>
      <c r="D27" s="3">
        <v>25</v>
      </c>
      <c r="E27" s="3">
        <v>27</v>
      </c>
      <c r="F27" s="32"/>
    </row>
    <row r="28" spans="1:6" s="15" customFormat="1" ht="20.25" customHeight="1">
      <c r="A28" s="16" t="s">
        <v>28</v>
      </c>
      <c r="B28" s="4">
        <v>63.5</v>
      </c>
      <c r="C28" s="3">
        <v>66.5</v>
      </c>
      <c r="D28" s="3">
        <v>67.5</v>
      </c>
      <c r="E28" s="3">
        <v>65</v>
      </c>
      <c r="F28" s="31"/>
    </row>
    <row r="29" spans="1:6" s="15" customFormat="1" ht="20.25" customHeight="1">
      <c r="A29" s="16" t="s">
        <v>29</v>
      </c>
      <c r="B29" s="4">
        <v>84.5</v>
      </c>
      <c r="C29" s="3">
        <v>96</v>
      </c>
      <c r="D29" s="3">
        <f>SUM(D30:D32)</f>
        <v>95</v>
      </c>
      <c r="E29" s="3">
        <v>98.5</v>
      </c>
      <c r="F29" s="31"/>
    </row>
    <row r="30" spans="1:6" ht="20.25" customHeight="1">
      <c r="A30" s="16" t="s">
        <v>30</v>
      </c>
      <c r="B30" s="3" t="s">
        <v>31</v>
      </c>
      <c r="C30" s="3">
        <v>47</v>
      </c>
      <c r="D30" s="3">
        <v>46</v>
      </c>
      <c r="E30" s="3">
        <v>47</v>
      </c>
      <c r="F30" s="32"/>
    </row>
    <row r="31" spans="1:6" ht="20.25" customHeight="1">
      <c r="A31" s="16" t="s">
        <v>32</v>
      </c>
      <c r="B31" s="3" t="s">
        <v>31</v>
      </c>
      <c r="C31" s="3">
        <v>5</v>
      </c>
      <c r="D31" s="3">
        <v>6</v>
      </c>
      <c r="E31" s="3">
        <v>6</v>
      </c>
      <c r="F31" s="32"/>
    </row>
    <row r="32" spans="1:6" ht="20.25" customHeight="1">
      <c r="A32" s="16" t="s">
        <v>33</v>
      </c>
      <c r="B32" s="3" t="s">
        <v>31</v>
      </c>
      <c r="C32" s="3">
        <v>44</v>
      </c>
      <c r="D32" s="3">
        <v>43</v>
      </c>
      <c r="E32" s="3">
        <v>45</v>
      </c>
      <c r="F32" s="32"/>
    </row>
    <row r="33" spans="1:6" s="15" customFormat="1" ht="20.25" customHeight="1">
      <c r="A33" s="17" t="s">
        <v>34</v>
      </c>
      <c r="B33" s="4" t="s">
        <v>31</v>
      </c>
      <c r="C33" s="3">
        <v>96</v>
      </c>
      <c r="D33" s="3">
        <f>SUM(D34:D37)</f>
        <v>95</v>
      </c>
      <c r="E33" s="3" t="s">
        <v>266</v>
      </c>
      <c r="F33" s="31"/>
    </row>
    <row r="34" spans="1:6" ht="20.25" customHeight="1">
      <c r="A34" s="16" t="s">
        <v>35</v>
      </c>
      <c r="B34" s="3" t="s">
        <v>31</v>
      </c>
      <c r="C34" s="3">
        <v>0</v>
      </c>
      <c r="D34" s="3">
        <v>0</v>
      </c>
      <c r="E34" s="3" t="s">
        <v>266</v>
      </c>
      <c r="F34" s="32"/>
    </row>
    <row r="35" spans="1:6" ht="20.25" customHeight="1">
      <c r="A35" s="16" t="s">
        <v>36</v>
      </c>
      <c r="B35" s="3" t="s">
        <v>31</v>
      </c>
      <c r="C35" s="3">
        <v>16</v>
      </c>
      <c r="D35" s="3">
        <v>17</v>
      </c>
      <c r="E35" s="3" t="s">
        <v>266</v>
      </c>
      <c r="F35" s="32"/>
    </row>
    <row r="36" spans="1:6" ht="20.25" customHeight="1">
      <c r="A36" s="16" t="s">
        <v>37</v>
      </c>
      <c r="B36" s="3" t="s">
        <v>31</v>
      </c>
      <c r="C36" s="3">
        <v>52</v>
      </c>
      <c r="D36" s="3">
        <v>51</v>
      </c>
      <c r="E36" s="3" t="s">
        <v>266</v>
      </c>
      <c r="F36" s="32"/>
    </row>
    <row r="37" spans="1:6" ht="20.25" customHeight="1">
      <c r="A37" s="16" t="s">
        <v>38</v>
      </c>
      <c r="B37" s="3" t="s">
        <v>31</v>
      </c>
      <c r="C37" s="3">
        <v>28</v>
      </c>
      <c r="D37" s="3">
        <v>27</v>
      </c>
      <c r="E37" s="3" t="s">
        <v>266</v>
      </c>
      <c r="F37" s="32"/>
    </row>
    <row r="38" spans="1:6" s="15" customFormat="1" ht="20.25" customHeight="1">
      <c r="A38" s="18" t="s">
        <v>235</v>
      </c>
      <c r="B38" s="5" t="s">
        <v>31</v>
      </c>
      <c r="C38" s="9">
        <v>96</v>
      </c>
      <c r="D38" s="9">
        <f>SUM(D40:D43)</f>
        <v>95</v>
      </c>
      <c r="E38" s="9">
        <v>98.5</v>
      </c>
      <c r="F38" s="31"/>
    </row>
    <row r="39" spans="1:6" s="15" customFormat="1" ht="20.25" customHeight="1">
      <c r="A39" s="19" t="s">
        <v>236</v>
      </c>
      <c r="B39" s="6"/>
      <c r="C39" s="8"/>
      <c r="D39" s="8"/>
      <c r="E39" s="8"/>
      <c r="F39" s="31"/>
    </row>
    <row r="40" spans="1:6" ht="20.25" customHeight="1">
      <c r="A40" s="16" t="s">
        <v>39</v>
      </c>
      <c r="B40" s="3" t="s">
        <v>31</v>
      </c>
      <c r="C40" s="3">
        <v>0</v>
      </c>
      <c r="D40" s="3">
        <v>0</v>
      </c>
      <c r="E40" s="3">
        <v>0</v>
      </c>
      <c r="F40" s="32"/>
    </row>
    <row r="41" spans="1:6" ht="20.25" customHeight="1">
      <c r="A41" s="16" t="s">
        <v>40</v>
      </c>
      <c r="B41" s="3" t="s">
        <v>31</v>
      </c>
      <c r="C41" s="3">
        <v>0</v>
      </c>
      <c r="D41" s="3">
        <v>0</v>
      </c>
      <c r="E41" s="3">
        <v>0</v>
      </c>
      <c r="F41" s="32"/>
    </row>
    <row r="42" spans="1:9" ht="20.25" customHeight="1">
      <c r="A42" s="16" t="s">
        <v>41</v>
      </c>
      <c r="B42" s="3" t="s">
        <v>31</v>
      </c>
      <c r="C42" s="3">
        <v>6</v>
      </c>
      <c r="D42" s="3">
        <v>7</v>
      </c>
      <c r="E42" s="3">
        <v>10</v>
      </c>
      <c r="F42" s="32"/>
      <c r="G42" s="46" t="s">
        <v>260</v>
      </c>
      <c r="H42" s="46"/>
      <c r="I42" s="46"/>
    </row>
    <row r="43" spans="1:6" ht="20.25" customHeight="1">
      <c r="A43" s="16" t="s">
        <v>42</v>
      </c>
      <c r="B43" s="3" t="s">
        <v>31</v>
      </c>
      <c r="C43" s="3">
        <v>90</v>
      </c>
      <c r="D43" s="3">
        <v>88</v>
      </c>
      <c r="E43" s="3">
        <v>88.5</v>
      </c>
      <c r="F43" s="32"/>
    </row>
    <row r="44" spans="1:6" s="15" customFormat="1" ht="20.25" customHeight="1">
      <c r="A44" s="16" t="s">
        <v>43</v>
      </c>
      <c r="B44" s="4">
        <v>84.5</v>
      </c>
      <c r="C44" s="3">
        <v>95.5</v>
      </c>
      <c r="D44" s="3">
        <v>95</v>
      </c>
      <c r="E44" s="3">
        <v>98.5</v>
      </c>
      <c r="F44" s="31"/>
    </row>
    <row r="45" spans="1:6" s="15" customFormat="1" ht="20.25" customHeight="1">
      <c r="A45" s="16" t="s">
        <v>44</v>
      </c>
      <c r="B45" s="4">
        <v>0</v>
      </c>
      <c r="C45" s="7">
        <v>0</v>
      </c>
      <c r="D45" s="7">
        <v>0</v>
      </c>
      <c r="E45" s="7">
        <v>0</v>
      </c>
      <c r="F45" s="33"/>
    </row>
    <row r="46" spans="1:6" ht="20.25" customHeight="1">
      <c r="A46" s="16" t="s">
        <v>45</v>
      </c>
      <c r="B46" s="3">
        <v>0</v>
      </c>
      <c r="C46" s="7">
        <v>0</v>
      </c>
      <c r="D46" s="7">
        <v>0</v>
      </c>
      <c r="E46" s="7">
        <v>0</v>
      </c>
      <c r="F46" s="47"/>
    </row>
    <row r="47" spans="1:6" ht="20.25" customHeight="1">
      <c r="A47" s="16" t="s">
        <v>46</v>
      </c>
      <c r="B47" s="3">
        <v>0</v>
      </c>
      <c r="C47" s="7">
        <v>0</v>
      </c>
      <c r="D47" s="7">
        <v>0</v>
      </c>
      <c r="E47" s="7">
        <v>0</v>
      </c>
      <c r="F47" s="47"/>
    </row>
    <row r="48" spans="1:6" ht="20.25" customHeight="1">
      <c r="A48" s="16" t="s">
        <v>47</v>
      </c>
      <c r="B48" s="3">
        <v>0</v>
      </c>
      <c r="C48" s="7">
        <v>0</v>
      </c>
      <c r="D48" s="7">
        <v>0</v>
      </c>
      <c r="E48" s="7">
        <v>0</v>
      </c>
      <c r="F48" s="47"/>
    </row>
    <row r="49" spans="1:6" s="15" customFormat="1" ht="20.25" customHeight="1">
      <c r="A49" s="17" t="s">
        <v>48</v>
      </c>
      <c r="B49" s="4">
        <v>0</v>
      </c>
      <c r="C49" s="3">
        <v>0</v>
      </c>
      <c r="D49" s="3">
        <v>0</v>
      </c>
      <c r="E49" s="3">
        <v>0</v>
      </c>
      <c r="F49" s="31"/>
    </row>
    <row r="50" spans="1:6" ht="20.25" customHeight="1">
      <c r="A50" s="16" t="s">
        <v>49</v>
      </c>
      <c r="B50" s="3">
        <v>0</v>
      </c>
      <c r="C50" s="7">
        <v>0</v>
      </c>
      <c r="D50" s="7">
        <v>0</v>
      </c>
      <c r="E50" s="7">
        <v>0</v>
      </c>
      <c r="F50" s="47"/>
    </row>
    <row r="51" spans="1:6" ht="20.25" customHeight="1">
      <c r="A51" s="16" t="s">
        <v>50</v>
      </c>
      <c r="B51" s="3">
        <v>0</v>
      </c>
      <c r="C51" s="7">
        <v>0</v>
      </c>
      <c r="D51" s="7">
        <v>0</v>
      </c>
      <c r="E51" s="7">
        <v>0</v>
      </c>
      <c r="F51" s="47"/>
    </row>
    <row r="52" spans="1:6" ht="20.25" customHeight="1">
      <c r="A52" s="16" t="s">
        <v>51</v>
      </c>
      <c r="B52" s="3">
        <v>0</v>
      </c>
      <c r="C52" s="7">
        <v>0</v>
      </c>
      <c r="D52" s="7">
        <v>0</v>
      </c>
      <c r="E52" s="7">
        <v>0</v>
      </c>
      <c r="F52" s="47"/>
    </row>
    <row r="53" spans="1:6" ht="20.25" customHeight="1">
      <c r="A53" s="16" t="s">
        <v>52</v>
      </c>
      <c r="B53" s="3">
        <v>0</v>
      </c>
      <c r="C53" s="7">
        <v>0</v>
      </c>
      <c r="D53" s="7">
        <v>0</v>
      </c>
      <c r="E53" s="7">
        <v>0</v>
      </c>
      <c r="F53" s="47"/>
    </row>
    <row r="54" spans="1:6" s="15" customFormat="1" ht="20.25" customHeight="1">
      <c r="A54" s="16" t="s">
        <v>53</v>
      </c>
      <c r="B54" s="4">
        <v>0</v>
      </c>
      <c r="C54" s="3">
        <v>0</v>
      </c>
      <c r="D54" s="3">
        <v>0</v>
      </c>
      <c r="E54" s="3">
        <v>0</v>
      </c>
      <c r="F54" s="31"/>
    </row>
    <row r="55" spans="1:6" ht="20.25" customHeight="1">
      <c r="A55" s="16" t="s">
        <v>54</v>
      </c>
      <c r="B55" s="3">
        <v>0</v>
      </c>
      <c r="C55" s="3">
        <v>0</v>
      </c>
      <c r="D55" s="3">
        <v>0</v>
      </c>
      <c r="E55" s="3">
        <v>0</v>
      </c>
      <c r="F55" s="32"/>
    </row>
    <row r="56" spans="1:6" ht="20.25" customHeight="1">
      <c r="A56" s="16" t="s">
        <v>55</v>
      </c>
      <c r="B56" s="3">
        <v>0</v>
      </c>
      <c r="C56" s="3">
        <v>0</v>
      </c>
      <c r="D56" s="3">
        <v>0</v>
      </c>
      <c r="E56" s="3">
        <v>0</v>
      </c>
      <c r="F56" s="32"/>
    </row>
    <row r="57" spans="1:6" ht="20.25" customHeight="1">
      <c r="A57" s="16" t="s">
        <v>56</v>
      </c>
      <c r="B57" s="3">
        <v>0</v>
      </c>
      <c r="C57" s="3">
        <v>0</v>
      </c>
      <c r="D57" s="3">
        <v>0</v>
      </c>
      <c r="E57" s="3">
        <v>0</v>
      </c>
      <c r="F57" s="32"/>
    </row>
    <row r="58" spans="1:6" ht="20.25" customHeight="1">
      <c r="A58" s="16" t="s">
        <v>57</v>
      </c>
      <c r="B58" s="3">
        <v>0</v>
      </c>
      <c r="C58" s="3">
        <v>0</v>
      </c>
      <c r="D58" s="3">
        <v>0</v>
      </c>
      <c r="E58" s="3">
        <v>0</v>
      </c>
      <c r="F58" s="32"/>
    </row>
    <row r="59" spans="1:6" s="15" customFormat="1" ht="20.25" customHeight="1">
      <c r="A59" s="16" t="s">
        <v>58</v>
      </c>
      <c r="B59" s="4">
        <v>0</v>
      </c>
      <c r="C59" s="3">
        <v>0</v>
      </c>
      <c r="D59" s="3">
        <v>0</v>
      </c>
      <c r="E59" s="3">
        <v>0</v>
      </c>
      <c r="F59" s="31"/>
    </row>
    <row r="60" spans="1:6" s="15" customFormat="1" ht="20.25" customHeight="1">
      <c r="A60" s="16" t="s">
        <v>59</v>
      </c>
      <c r="B60" s="4">
        <v>0</v>
      </c>
      <c r="C60" s="3">
        <v>0</v>
      </c>
      <c r="D60" s="3">
        <v>0</v>
      </c>
      <c r="E60" s="3">
        <v>0</v>
      </c>
      <c r="F60" s="31"/>
    </row>
    <row r="61" spans="1:6" ht="20.25" customHeight="1">
      <c r="A61" s="16" t="s">
        <v>60</v>
      </c>
      <c r="B61" s="3">
        <v>0</v>
      </c>
      <c r="C61" s="7">
        <v>0</v>
      </c>
      <c r="D61" s="7">
        <v>0</v>
      </c>
      <c r="E61" s="7">
        <v>0</v>
      </c>
      <c r="F61" s="47"/>
    </row>
    <row r="62" spans="1:6" ht="20.25" customHeight="1">
      <c r="A62" s="16" t="s">
        <v>61</v>
      </c>
      <c r="B62" s="3">
        <v>0</v>
      </c>
      <c r="C62" s="7">
        <v>0</v>
      </c>
      <c r="D62" s="7">
        <v>0</v>
      </c>
      <c r="E62" s="7">
        <v>0</v>
      </c>
      <c r="F62" s="47"/>
    </row>
    <row r="63" spans="1:6" ht="20.25" customHeight="1">
      <c r="A63" s="16" t="s">
        <v>62</v>
      </c>
      <c r="B63" s="3">
        <v>0</v>
      </c>
      <c r="C63" s="7">
        <v>0</v>
      </c>
      <c r="D63" s="7">
        <v>0</v>
      </c>
      <c r="E63" s="7">
        <v>0</v>
      </c>
      <c r="F63" s="47"/>
    </row>
    <row r="64" spans="1:6" ht="20.25" customHeight="1">
      <c r="A64" s="16" t="s">
        <v>63</v>
      </c>
      <c r="B64" s="3">
        <v>0</v>
      </c>
      <c r="C64" s="7">
        <v>0</v>
      </c>
      <c r="D64" s="7">
        <v>0</v>
      </c>
      <c r="E64" s="7">
        <v>0</v>
      </c>
      <c r="F64" s="47"/>
    </row>
    <row r="65" spans="1:6" s="15" customFormat="1" ht="20.25" customHeight="1">
      <c r="A65" s="16" t="s">
        <v>64</v>
      </c>
      <c r="B65" s="4">
        <v>944</v>
      </c>
      <c r="C65" s="43">
        <v>1001</v>
      </c>
      <c r="D65" s="44">
        <f>SUM(D66+D69+D72)</f>
        <v>1002</v>
      </c>
      <c r="E65" s="44">
        <v>1030</v>
      </c>
      <c r="F65" s="48"/>
    </row>
    <row r="66" spans="1:6" ht="20.25" customHeight="1">
      <c r="A66" s="16" t="s">
        <v>65</v>
      </c>
      <c r="B66" s="3">
        <v>771</v>
      </c>
      <c r="C66" s="3">
        <v>807</v>
      </c>
      <c r="D66" s="3">
        <f>SUM(D67:D68)</f>
        <v>822</v>
      </c>
      <c r="E66" s="3">
        <v>819</v>
      </c>
      <c r="F66" s="32"/>
    </row>
    <row r="67" spans="1:6" ht="20.25" customHeight="1">
      <c r="A67" s="16" t="s">
        <v>66</v>
      </c>
      <c r="B67" s="3">
        <v>771</v>
      </c>
      <c r="C67" s="3">
        <v>807</v>
      </c>
      <c r="D67" s="3">
        <v>822</v>
      </c>
      <c r="E67" s="3">
        <v>819</v>
      </c>
      <c r="F67" s="32"/>
    </row>
    <row r="68" spans="1:6" ht="20.25" customHeight="1">
      <c r="A68" s="16" t="s">
        <v>67</v>
      </c>
      <c r="B68" s="3">
        <v>0</v>
      </c>
      <c r="C68" s="3">
        <v>0</v>
      </c>
      <c r="D68" s="3">
        <v>0</v>
      </c>
      <c r="E68" s="3">
        <v>0</v>
      </c>
      <c r="F68" s="32"/>
    </row>
    <row r="69" spans="1:6" ht="20.25" customHeight="1">
      <c r="A69" s="16" t="s">
        <v>68</v>
      </c>
      <c r="B69" s="3">
        <v>120</v>
      </c>
      <c r="C69" s="3">
        <v>168</v>
      </c>
      <c r="D69" s="3">
        <f>SUM(D70:D71)</f>
        <v>145</v>
      </c>
      <c r="E69" s="3">
        <f>SUM(E70:E71)</f>
        <v>166</v>
      </c>
      <c r="F69" s="32"/>
    </row>
    <row r="70" spans="1:6" ht="20.25" customHeight="1">
      <c r="A70" s="16" t="s">
        <v>69</v>
      </c>
      <c r="B70" s="3">
        <v>79</v>
      </c>
      <c r="C70" s="3">
        <v>115</v>
      </c>
      <c r="D70" s="3">
        <v>87</v>
      </c>
      <c r="E70" s="3">
        <v>95</v>
      </c>
      <c r="F70" s="32"/>
    </row>
    <row r="71" spans="1:6" ht="20.25" customHeight="1">
      <c r="A71" s="16" t="s">
        <v>70</v>
      </c>
      <c r="B71" s="3">
        <v>41</v>
      </c>
      <c r="C71" s="3">
        <v>53</v>
      </c>
      <c r="D71" s="3">
        <v>58</v>
      </c>
      <c r="E71" s="3">
        <v>71</v>
      </c>
      <c r="F71" s="32"/>
    </row>
    <row r="72" spans="1:6" ht="20.25" customHeight="1">
      <c r="A72" s="16" t="s">
        <v>71</v>
      </c>
      <c r="B72" s="3">
        <v>23</v>
      </c>
      <c r="C72" s="3">
        <v>26</v>
      </c>
      <c r="D72" s="3">
        <f>SUM(D73:D74)</f>
        <v>35</v>
      </c>
      <c r="E72" s="3">
        <f>SUM(E73:E74)</f>
        <v>45</v>
      </c>
      <c r="F72" s="32"/>
    </row>
    <row r="73" spans="1:6" ht="20.25" customHeight="1">
      <c r="A73" s="16" t="s">
        <v>72</v>
      </c>
      <c r="B73" s="3">
        <v>29</v>
      </c>
      <c r="C73" s="3">
        <v>26</v>
      </c>
      <c r="D73" s="3">
        <v>35</v>
      </c>
      <c r="E73" s="3">
        <v>45</v>
      </c>
      <c r="F73" s="32"/>
    </row>
    <row r="74" spans="1:6" ht="20.25" customHeight="1">
      <c r="A74" s="16" t="s">
        <v>73</v>
      </c>
      <c r="B74" s="3">
        <v>0</v>
      </c>
      <c r="C74" s="3">
        <v>0</v>
      </c>
      <c r="D74" s="3">
        <v>0</v>
      </c>
      <c r="E74" s="3">
        <v>0</v>
      </c>
      <c r="F74" s="32"/>
    </row>
    <row r="75" spans="1:7" s="15" customFormat="1" ht="20.25" customHeight="1">
      <c r="A75" s="16" t="s">
        <v>74</v>
      </c>
      <c r="B75" s="4">
        <v>431.9</v>
      </c>
      <c r="C75" s="3">
        <v>475.35</v>
      </c>
      <c r="D75" s="39">
        <v>492.89</v>
      </c>
      <c r="E75" s="39">
        <v>471.25</v>
      </c>
      <c r="F75" s="49"/>
      <c r="G75" s="25">
        <f>SUM(E75:E76)</f>
        <v>572.54</v>
      </c>
    </row>
    <row r="76" spans="1:6" s="15" customFormat="1" ht="20.25" customHeight="1">
      <c r="A76" s="18" t="s">
        <v>156</v>
      </c>
      <c r="B76" s="5">
        <v>78.4</v>
      </c>
      <c r="C76" s="9">
        <v>98.29</v>
      </c>
      <c r="D76" s="11">
        <v>86.38</v>
      </c>
      <c r="E76" s="11">
        <v>101.29</v>
      </c>
      <c r="F76" s="49"/>
    </row>
    <row r="77" spans="1:6" ht="20.25" customHeight="1">
      <c r="A77" s="19" t="s">
        <v>157</v>
      </c>
      <c r="B77" s="8"/>
      <c r="C77" s="8"/>
      <c r="D77" s="12"/>
      <c r="E77" s="12"/>
      <c r="F77" s="50"/>
    </row>
    <row r="78" spans="1:7" s="15" customFormat="1" ht="20.25" customHeight="1">
      <c r="A78" s="16" t="s">
        <v>75</v>
      </c>
      <c r="B78" s="4">
        <v>405.6</v>
      </c>
      <c r="C78" s="3">
        <v>475.58</v>
      </c>
      <c r="D78" s="41">
        <v>488.83</v>
      </c>
      <c r="E78" s="41">
        <v>486.53</v>
      </c>
      <c r="F78" s="51"/>
      <c r="G78" s="25">
        <f>SUM(E78:E79)</f>
        <v>582.53</v>
      </c>
    </row>
    <row r="79" spans="1:6" s="15" customFormat="1" ht="20.25" customHeight="1">
      <c r="A79" s="18" t="s">
        <v>158</v>
      </c>
      <c r="B79" s="5">
        <v>74.5</v>
      </c>
      <c r="C79" s="9">
        <v>120.19</v>
      </c>
      <c r="D79" s="45">
        <v>85.55</v>
      </c>
      <c r="E79" s="45">
        <v>96</v>
      </c>
      <c r="F79" s="51"/>
    </row>
    <row r="80" spans="1:6" ht="20.25" customHeight="1">
      <c r="A80" s="19" t="s">
        <v>159</v>
      </c>
      <c r="B80" s="8"/>
      <c r="C80" s="8"/>
      <c r="D80" s="8"/>
      <c r="E80" s="8"/>
      <c r="F80" s="32"/>
    </row>
    <row r="81" spans="1:6" s="15" customFormat="1" ht="20.25" customHeight="1">
      <c r="A81" s="16" t="s">
        <v>76</v>
      </c>
      <c r="B81" s="4">
        <v>121</v>
      </c>
      <c r="C81" s="3">
        <v>138</v>
      </c>
      <c r="D81" s="3">
        <f>SUM(D82+D85+D88)</f>
        <v>152</v>
      </c>
      <c r="E81" s="3">
        <f>SUM(E82+E85+E88)</f>
        <v>211</v>
      </c>
      <c r="F81" s="31"/>
    </row>
    <row r="82" spans="1:6" ht="20.25" customHeight="1">
      <c r="A82" s="16" t="s">
        <v>77</v>
      </c>
      <c r="B82" s="3">
        <v>102</v>
      </c>
      <c r="C82" s="3">
        <v>112</v>
      </c>
      <c r="D82" s="3">
        <f>SUM(D83:D84)</f>
        <v>119</v>
      </c>
      <c r="E82" s="3">
        <f>SUM(E83:E84)</f>
        <v>169</v>
      </c>
      <c r="F82" s="32"/>
    </row>
    <row r="83" spans="1:6" ht="20.25" customHeight="1">
      <c r="A83" s="16" t="s">
        <v>78</v>
      </c>
      <c r="B83" s="3">
        <v>102</v>
      </c>
      <c r="C83" s="3">
        <v>112</v>
      </c>
      <c r="D83" s="3">
        <v>119</v>
      </c>
      <c r="E83" s="3">
        <v>169</v>
      </c>
      <c r="F83" s="32"/>
    </row>
    <row r="84" spans="1:8" ht="20.25" customHeight="1">
      <c r="A84" s="16" t="s">
        <v>79</v>
      </c>
      <c r="B84" s="3">
        <v>0</v>
      </c>
      <c r="C84" s="3">
        <v>0</v>
      </c>
      <c r="D84" s="3">
        <v>0</v>
      </c>
      <c r="E84" s="3">
        <v>0</v>
      </c>
      <c r="F84" s="32"/>
      <c r="H84" s="20"/>
    </row>
    <row r="85" spans="1:6" ht="20.25" customHeight="1">
      <c r="A85" s="16" t="s">
        <v>80</v>
      </c>
      <c r="B85" s="3">
        <v>17</v>
      </c>
      <c r="C85" s="3">
        <v>23</v>
      </c>
      <c r="D85" s="3">
        <f>SUM(D86:D87)</f>
        <v>31</v>
      </c>
      <c r="E85" s="3">
        <f>SUM(E86:E87)</f>
        <v>37</v>
      </c>
      <c r="F85" s="32"/>
    </row>
    <row r="86" spans="1:6" ht="20.25" customHeight="1">
      <c r="A86" s="16" t="s">
        <v>81</v>
      </c>
      <c r="B86" s="3">
        <v>8</v>
      </c>
      <c r="C86" s="3">
        <v>16</v>
      </c>
      <c r="D86" s="3">
        <v>21</v>
      </c>
      <c r="E86" s="3">
        <v>14</v>
      </c>
      <c r="F86" s="32"/>
    </row>
    <row r="87" spans="1:6" ht="20.25" customHeight="1">
      <c r="A87" s="16" t="s">
        <v>82</v>
      </c>
      <c r="B87" s="3">
        <v>9</v>
      </c>
      <c r="C87" s="3">
        <v>7</v>
      </c>
      <c r="D87" s="3">
        <v>10</v>
      </c>
      <c r="E87" s="3">
        <v>23</v>
      </c>
      <c r="F87" s="32"/>
    </row>
    <row r="88" spans="1:6" ht="20.25" customHeight="1">
      <c r="A88" s="16" t="s">
        <v>83</v>
      </c>
      <c r="B88" s="3">
        <v>2</v>
      </c>
      <c r="C88" s="3">
        <v>3</v>
      </c>
      <c r="D88" s="3">
        <f>SUM(D89:D90)</f>
        <v>2</v>
      </c>
      <c r="E88" s="3">
        <f>SUM(E89:E90)</f>
        <v>5</v>
      </c>
      <c r="F88" s="32"/>
    </row>
    <row r="89" spans="1:6" ht="20.25" customHeight="1">
      <c r="A89" s="16" t="s">
        <v>84</v>
      </c>
      <c r="B89" s="3">
        <v>2</v>
      </c>
      <c r="C89" s="3">
        <v>3</v>
      </c>
      <c r="D89" s="3">
        <v>2</v>
      </c>
      <c r="E89" s="3">
        <v>5</v>
      </c>
      <c r="F89" s="32"/>
    </row>
    <row r="90" spans="1:9" ht="20.25" customHeight="1">
      <c r="A90" s="16" t="s">
        <v>85</v>
      </c>
      <c r="B90" s="3">
        <v>0</v>
      </c>
      <c r="C90" s="3">
        <v>0</v>
      </c>
      <c r="D90" s="3">
        <v>0</v>
      </c>
      <c r="E90" s="3">
        <v>0</v>
      </c>
      <c r="F90" s="32"/>
      <c r="I90" s="20"/>
    </row>
    <row r="91" spans="1:6" ht="20.25" customHeight="1">
      <c r="A91" s="38" t="s">
        <v>86</v>
      </c>
      <c r="B91" s="3"/>
      <c r="C91" s="3"/>
      <c r="D91" s="3"/>
      <c r="E91" s="3"/>
      <c r="F91" s="32"/>
    </row>
    <row r="92" spans="1:6" s="15" customFormat="1" ht="20.25" customHeight="1">
      <c r="A92" s="14" t="s">
        <v>87</v>
      </c>
      <c r="B92" s="2">
        <v>43</v>
      </c>
      <c r="C92" s="7">
        <v>64</v>
      </c>
      <c r="D92" s="52">
        <v>70</v>
      </c>
      <c r="E92" s="52">
        <v>72</v>
      </c>
      <c r="F92" s="53"/>
    </row>
    <row r="93" spans="1:6" s="15" customFormat="1" ht="20.25" customHeight="1">
      <c r="A93" s="14" t="s">
        <v>88</v>
      </c>
      <c r="B93" s="2">
        <v>58</v>
      </c>
      <c r="C93" s="7">
        <v>79</v>
      </c>
      <c r="D93" s="52">
        <v>78</v>
      </c>
      <c r="E93" s="52">
        <v>80</v>
      </c>
      <c r="F93" s="53"/>
    </row>
    <row r="94" spans="1:6" ht="20.25" customHeight="1">
      <c r="A94" s="38" t="s">
        <v>89</v>
      </c>
      <c r="B94" s="3"/>
      <c r="C94" s="3"/>
      <c r="D94" s="3"/>
      <c r="E94" s="3"/>
      <c r="F94" s="32"/>
    </row>
    <row r="95" spans="1:6" s="15" customFormat="1" ht="20.25" customHeight="1">
      <c r="A95" s="18" t="s">
        <v>160</v>
      </c>
      <c r="B95" s="5">
        <v>104</v>
      </c>
      <c r="C95" s="9">
        <v>87</v>
      </c>
      <c r="D95" s="9">
        <v>125</v>
      </c>
      <c r="E95" s="9">
        <v>134</v>
      </c>
      <c r="F95" s="31"/>
    </row>
    <row r="96" spans="1:6" s="15" customFormat="1" ht="20.25" customHeight="1">
      <c r="A96" s="19" t="s">
        <v>161</v>
      </c>
      <c r="B96" s="6"/>
      <c r="C96" s="8"/>
      <c r="D96" s="8"/>
      <c r="E96" s="8"/>
      <c r="F96" s="31"/>
    </row>
    <row r="97" spans="1:6" s="15" customFormat="1" ht="20.25" customHeight="1">
      <c r="A97" s="18" t="s">
        <v>162</v>
      </c>
      <c r="B97" s="5">
        <v>103</v>
      </c>
      <c r="C97" s="9">
        <v>87</v>
      </c>
      <c r="D97" s="9">
        <v>119</v>
      </c>
      <c r="E97" s="9">
        <v>134</v>
      </c>
      <c r="F97" s="31"/>
    </row>
    <row r="98" spans="1:6" s="15" customFormat="1" ht="20.25" customHeight="1">
      <c r="A98" s="19" t="s">
        <v>163</v>
      </c>
      <c r="B98" s="6"/>
      <c r="C98" s="8"/>
      <c r="D98" s="8"/>
      <c r="E98" s="8"/>
      <c r="F98" s="31"/>
    </row>
    <row r="99" spans="1:6" s="15" customFormat="1" ht="20.25" customHeight="1">
      <c r="A99" s="16" t="s">
        <v>234</v>
      </c>
      <c r="B99" s="4">
        <v>101</v>
      </c>
      <c r="C99" s="3">
        <v>82</v>
      </c>
      <c r="D99" s="3">
        <v>125</v>
      </c>
      <c r="E99" s="3">
        <v>134</v>
      </c>
      <c r="F99" s="31"/>
    </row>
    <row r="100" spans="1:6" s="15" customFormat="1" ht="20.25" customHeight="1">
      <c r="A100" s="54" t="s">
        <v>230</v>
      </c>
      <c r="B100" s="5">
        <v>3</v>
      </c>
      <c r="C100" s="9">
        <v>5</v>
      </c>
      <c r="D100" s="9">
        <v>7</v>
      </c>
      <c r="E100" s="9">
        <v>1</v>
      </c>
      <c r="F100" s="31"/>
    </row>
    <row r="101" spans="1:6" s="15" customFormat="1" ht="20.25" customHeight="1">
      <c r="A101" s="55" t="s">
        <v>231</v>
      </c>
      <c r="B101" s="56"/>
      <c r="C101" s="57"/>
      <c r="D101" s="57"/>
      <c r="E101" s="57"/>
      <c r="F101" s="31"/>
    </row>
    <row r="102" spans="1:6" s="15" customFormat="1" ht="20.25" customHeight="1">
      <c r="A102" s="55" t="s">
        <v>232</v>
      </c>
      <c r="B102" s="56"/>
      <c r="C102" s="57"/>
      <c r="D102" s="57"/>
      <c r="E102" s="57"/>
      <c r="F102" s="31"/>
    </row>
    <row r="103" spans="1:6" s="15" customFormat="1" ht="20.25" customHeight="1">
      <c r="A103" s="58" t="s">
        <v>233</v>
      </c>
      <c r="B103" s="6"/>
      <c r="C103" s="8"/>
      <c r="D103" s="8"/>
      <c r="E103" s="8"/>
      <c r="F103" s="31"/>
    </row>
    <row r="104" spans="1:6" s="15" customFormat="1" ht="20.25" customHeight="1">
      <c r="A104" s="14" t="s">
        <v>90</v>
      </c>
      <c r="B104" s="2" t="s">
        <v>31</v>
      </c>
      <c r="C104" s="59">
        <v>709</v>
      </c>
      <c r="D104" s="60">
        <v>704</v>
      </c>
      <c r="E104" s="60">
        <v>806</v>
      </c>
      <c r="F104" s="61"/>
    </row>
    <row r="105" spans="1:6" s="15" customFormat="1" ht="20.25" customHeight="1">
      <c r="A105" s="54" t="s">
        <v>226</v>
      </c>
      <c r="B105" s="5">
        <v>113</v>
      </c>
      <c r="C105" s="9">
        <v>141</v>
      </c>
      <c r="D105" s="9">
        <v>147</v>
      </c>
      <c r="E105" s="9">
        <v>169</v>
      </c>
      <c r="F105" s="31"/>
    </row>
    <row r="106" spans="1:6" s="15" customFormat="1" ht="20.25" customHeight="1">
      <c r="A106" s="58" t="s">
        <v>227</v>
      </c>
      <c r="B106" s="6"/>
      <c r="C106" s="8"/>
      <c r="D106" s="8"/>
      <c r="E106" s="8"/>
      <c r="F106" s="31"/>
    </row>
    <row r="107" spans="1:6" s="15" customFormat="1" ht="20.25" customHeight="1">
      <c r="A107" s="54" t="s">
        <v>228</v>
      </c>
      <c r="B107" s="5">
        <v>151</v>
      </c>
      <c r="C107" s="9">
        <v>143</v>
      </c>
      <c r="D107" s="9">
        <v>150</v>
      </c>
      <c r="E107" s="9">
        <v>174</v>
      </c>
      <c r="F107" s="31"/>
    </row>
    <row r="108" spans="1:6" s="15" customFormat="1" ht="20.25" customHeight="1">
      <c r="A108" s="58" t="s">
        <v>229</v>
      </c>
      <c r="B108" s="6"/>
      <c r="C108" s="8"/>
      <c r="D108" s="8"/>
      <c r="E108" s="8"/>
      <c r="F108" s="31"/>
    </row>
    <row r="109" spans="1:6" s="15" customFormat="1" ht="20.25" customHeight="1">
      <c r="A109" s="16" t="s">
        <v>91</v>
      </c>
      <c r="B109" s="4" t="s">
        <v>31</v>
      </c>
      <c r="C109" s="3">
        <v>40</v>
      </c>
      <c r="D109" s="3">
        <v>45</v>
      </c>
      <c r="E109" s="3">
        <v>49</v>
      </c>
      <c r="F109" s="31"/>
    </row>
    <row r="110" spans="1:6" s="15" customFormat="1" ht="20.25" customHeight="1">
      <c r="A110" s="16" t="s">
        <v>92</v>
      </c>
      <c r="B110" s="4" t="s">
        <v>31</v>
      </c>
      <c r="C110" s="3">
        <v>50</v>
      </c>
      <c r="D110" s="3">
        <v>51</v>
      </c>
      <c r="E110" s="3">
        <v>55</v>
      </c>
      <c r="F110" s="31"/>
    </row>
    <row r="111" spans="1:6" s="15" customFormat="1" ht="20.25" customHeight="1">
      <c r="A111" s="18" t="s">
        <v>164</v>
      </c>
      <c r="B111" s="5">
        <v>1</v>
      </c>
      <c r="C111" s="9">
        <v>2</v>
      </c>
      <c r="D111" s="9">
        <v>4</v>
      </c>
      <c r="E111" s="9">
        <v>0</v>
      </c>
      <c r="F111" s="31"/>
    </row>
    <row r="112" spans="1:6" s="15" customFormat="1" ht="20.25" customHeight="1">
      <c r="A112" s="19" t="s">
        <v>165</v>
      </c>
      <c r="B112" s="6"/>
      <c r="C112" s="8"/>
      <c r="D112" s="8"/>
      <c r="E112" s="8"/>
      <c r="F112" s="31"/>
    </row>
    <row r="113" spans="1:6" s="15" customFormat="1" ht="20.25" customHeight="1">
      <c r="A113" s="16" t="s">
        <v>93</v>
      </c>
      <c r="B113" s="4">
        <v>10</v>
      </c>
      <c r="C113" s="3">
        <v>19</v>
      </c>
      <c r="D113" s="3">
        <f>SUM(D114:D115)</f>
        <v>23</v>
      </c>
      <c r="E113" s="3">
        <f>SUM(E114:E115)</f>
        <v>19</v>
      </c>
      <c r="F113" s="31"/>
    </row>
    <row r="114" spans="1:6" ht="20.25" customHeight="1">
      <c r="A114" s="16" t="s">
        <v>94</v>
      </c>
      <c r="B114" s="3">
        <v>8</v>
      </c>
      <c r="C114" s="3">
        <v>16</v>
      </c>
      <c r="D114" s="3">
        <v>21</v>
      </c>
      <c r="E114" s="3">
        <v>14</v>
      </c>
      <c r="F114" s="32"/>
    </row>
    <row r="115" spans="1:6" ht="20.25" customHeight="1">
      <c r="A115" s="16" t="s">
        <v>95</v>
      </c>
      <c r="B115" s="3">
        <v>2</v>
      </c>
      <c r="C115" s="3">
        <v>3</v>
      </c>
      <c r="D115" s="3">
        <v>2</v>
      </c>
      <c r="E115" s="3">
        <v>5</v>
      </c>
      <c r="F115" s="32"/>
    </row>
    <row r="116" spans="1:6" s="15" customFormat="1" ht="20.25" customHeight="1">
      <c r="A116" s="16" t="s">
        <v>96</v>
      </c>
      <c r="B116" s="4">
        <v>33</v>
      </c>
      <c r="C116" s="3">
        <v>46</v>
      </c>
      <c r="D116" s="3">
        <f>SUM(D117:D118)</f>
        <v>55</v>
      </c>
      <c r="E116" s="3">
        <f>SUM(E117:E118)</f>
        <v>43</v>
      </c>
      <c r="F116" s="31"/>
    </row>
    <row r="117" spans="1:6" ht="20.25" customHeight="1">
      <c r="A117" s="17" t="s">
        <v>97</v>
      </c>
      <c r="B117" s="3">
        <v>21</v>
      </c>
      <c r="C117" s="3">
        <v>34</v>
      </c>
      <c r="D117" s="3">
        <v>28</v>
      </c>
      <c r="E117" s="3">
        <v>24</v>
      </c>
      <c r="F117" s="32"/>
    </row>
    <row r="118" spans="1:6" ht="20.25" customHeight="1">
      <c r="A118" s="17" t="s">
        <v>98</v>
      </c>
      <c r="B118" s="3">
        <v>12</v>
      </c>
      <c r="C118" s="3">
        <v>12</v>
      </c>
      <c r="D118" s="3">
        <v>27</v>
      </c>
      <c r="E118" s="3">
        <v>19</v>
      </c>
      <c r="F118" s="32"/>
    </row>
    <row r="119" spans="1:6" s="15" customFormat="1" ht="20.25" customHeight="1">
      <c r="A119" s="16" t="s">
        <v>99</v>
      </c>
      <c r="B119" s="4">
        <v>9</v>
      </c>
      <c r="C119" s="3">
        <v>7</v>
      </c>
      <c r="D119" s="3">
        <v>10</v>
      </c>
      <c r="E119" s="3">
        <v>23</v>
      </c>
      <c r="F119" s="31"/>
    </row>
    <row r="120" spans="1:6" s="15" customFormat="1" ht="20.25" customHeight="1">
      <c r="A120" s="16" t="s">
        <v>100</v>
      </c>
      <c r="B120" s="4">
        <v>0</v>
      </c>
      <c r="C120" s="3">
        <v>0</v>
      </c>
      <c r="D120" s="3">
        <v>4</v>
      </c>
      <c r="E120" s="3">
        <v>6</v>
      </c>
      <c r="F120" s="31"/>
    </row>
    <row r="121" spans="1:6" s="15" customFormat="1" ht="20.25" customHeight="1">
      <c r="A121" s="16" t="s">
        <v>101</v>
      </c>
      <c r="B121" s="4">
        <v>79</v>
      </c>
      <c r="C121" s="3">
        <v>89</v>
      </c>
      <c r="D121" s="3">
        <v>87</v>
      </c>
      <c r="E121" s="3">
        <v>95</v>
      </c>
      <c r="F121" s="31"/>
    </row>
    <row r="122" spans="1:6" s="15" customFormat="1" ht="20.25" customHeight="1">
      <c r="A122" s="16" t="s">
        <v>102</v>
      </c>
      <c r="B122" s="4">
        <v>23</v>
      </c>
      <c r="C122" s="3">
        <v>26</v>
      </c>
      <c r="D122" s="3">
        <v>35</v>
      </c>
      <c r="E122" s="3">
        <v>45</v>
      </c>
      <c r="F122" s="31"/>
    </row>
    <row r="123" spans="1:6" s="15" customFormat="1" ht="20.25" customHeight="1">
      <c r="A123" s="16" t="s">
        <v>103</v>
      </c>
      <c r="B123" s="4">
        <v>91</v>
      </c>
      <c r="C123" s="3">
        <v>121</v>
      </c>
      <c r="D123" s="3">
        <v>142</v>
      </c>
      <c r="E123" s="3">
        <v>132</v>
      </c>
      <c r="F123" s="31"/>
    </row>
    <row r="124" spans="1:6" s="15" customFormat="1" ht="20.25" customHeight="1">
      <c r="A124" s="16" t="s">
        <v>104</v>
      </c>
      <c r="B124" s="4">
        <v>101</v>
      </c>
      <c r="C124" s="3">
        <v>143</v>
      </c>
      <c r="D124" s="3">
        <v>147</v>
      </c>
      <c r="E124" s="3">
        <v>170</v>
      </c>
      <c r="F124" s="31"/>
    </row>
    <row r="125" spans="1:6" ht="20.25" customHeight="1">
      <c r="A125" s="38" t="s">
        <v>105</v>
      </c>
      <c r="B125" s="3"/>
      <c r="C125" s="3"/>
      <c r="D125" s="3"/>
      <c r="E125" s="3"/>
      <c r="F125" s="32"/>
    </row>
    <row r="126" spans="1:6" s="15" customFormat="1" ht="20.25" customHeight="1">
      <c r="A126" s="18" t="s">
        <v>166</v>
      </c>
      <c r="B126" s="5">
        <v>771</v>
      </c>
      <c r="C126" s="9">
        <v>807</v>
      </c>
      <c r="D126" s="9">
        <v>822</v>
      </c>
      <c r="E126" s="9">
        <v>819</v>
      </c>
      <c r="F126" s="31"/>
    </row>
    <row r="127" spans="1:6" s="15" customFormat="1" ht="20.25" customHeight="1">
      <c r="A127" s="19" t="s">
        <v>167</v>
      </c>
      <c r="B127" s="6"/>
      <c r="C127" s="8"/>
      <c r="D127" s="8"/>
      <c r="E127" s="8"/>
      <c r="F127" s="31"/>
    </row>
    <row r="128" spans="1:6" s="15" customFormat="1" ht="20.25" customHeight="1">
      <c r="A128" s="62" t="s">
        <v>106</v>
      </c>
      <c r="B128" s="4">
        <v>766</v>
      </c>
      <c r="C128" s="3">
        <v>968</v>
      </c>
      <c r="D128" s="3">
        <v>985</v>
      </c>
      <c r="E128" s="3">
        <v>817</v>
      </c>
      <c r="F128" s="31"/>
    </row>
    <row r="129" spans="1:6" ht="20.25" customHeight="1">
      <c r="A129" s="38" t="s">
        <v>107</v>
      </c>
      <c r="B129" s="3"/>
      <c r="C129" s="3"/>
      <c r="D129" s="3"/>
      <c r="E129" s="3"/>
      <c r="F129" s="32"/>
    </row>
    <row r="130" spans="1:7" s="15" customFormat="1" ht="20.25" customHeight="1">
      <c r="A130" s="18" t="s">
        <v>224</v>
      </c>
      <c r="B130" s="5">
        <v>87.1</v>
      </c>
      <c r="C130" s="9">
        <v>93</v>
      </c>
      <c r="D130" s="34">
        <f>SUM(D132:D135)</f>
        <v>88</v>
      </c>
      <c r="E130" s="34">
        <f>70+28+3</f>
        <v>101</v>
      </c>
      <c r="F130" s="63"/>
      <c r="G130" s="21"/>
    </row>
    <row r="131" spans="1:6" s="15" customFormat="1" ht="20.25" customHeight="1">
      <c r="A131" s="19" t="s">
        <v>225</v>
      </c>
      <c r="B131" s="6"/>
      <c r="C131" s="8"/>
      <c r="D131" s="35"/>
      <c r="E131" s="35"/>
      <c r="F131" s="63"/>
    </row>
    <row r="132" spans="1:6" ht="20.25" customHeight="1">
      <c r="A132" s="18" t="s">
        <v>222</v>
      </c>
      <c r="B132" s="9">
        <v>81.25</v>
      </c>
      <c r="C132" s="9">
        <v>83</v>
      </c>
      <c r="D132" s="34">
        <v>83</v>
      </c>
      <c r="E132" s="34">
        <f>70+28</f>
        <v>98</v>
      </c>
      <c r="F132" s="64"/>
    </row>
    <row r="133" spans="1:6" ht="20.25" customHeight="1">
      <c r="A133" s="19" t="s">
        <v>223</v>
      </c>
      <c r="B133" s="8"/>
      <c r="C133" s="8"/>
      <c r="D133" s="35"/>
      <c r="E133" s="35"/>
      <c r="F133" s="64"/>
    </row>
    <row r="134" spans="1:6" ht="20.25" customHeight="1">
      <c r="A134" s="18" t="s">
        <v>220</v>
      </c>
      <c r="B134" s="9">
        <v>5.85</v>
      </c>
      <c r="C134" s="9">
        <v>10</v>
      </c>
      <c r="D134" s="34">
        <v>5</v>
      </c>
      <c r="E134" s="34" t="s">
        <v>266</v>
      </c>
      <c r="F134" s="64"/>
    </row>
    <row r="135" spans="1:6" ht="20.25" customHeight="1">
      <c r="A135" s="19" t="s">
        <v>221</v>
      </c>
      <c r="B135" s="8"/>
      <c r="C135" s="8"/>
      <c r="D135" s="8"/>
      <c r="E135" s="8"/>
      <c r="F135" s="32"/>
    </row>
    <row r="136" spans="1:6" s="23" customFormat="1" ht="20.25" customHeight="1">
      <c r="A136" s="22" t="s">
        <v>108</v>
      </c>
      <c r="B136" s="10">
        <v>7456574</v>
      </c>
      <c r="C136" s="39">
        <v>6838703.34</v>
      </c>
      <c r="D136" s="39">
        <f>SUM(D137:D140)</f>
        <v>6691093</v>
      </c>
      <c r="E136" s="107">
        <v>5800927.48</v>
      </c>
      <c r="F136" s="49"/>
    </row>
    <row r="137" spans="1:6" s="25" customFormat="1" ht="20.25" customHeight="1">
      <c r="A137" s="24" t="s">
        <v>218</v>
      </c>
      <c r="B137" s="11">
        <v>7168519</v>
      </c>
      <c r="C137" s="11">
        <v>6507663</v>
      </c>
      <c r="D137" s="36">
        <v>6516396</v>
      </c>
      <c r="E137" s="107">
        <v>5800927.48</v>
      </c>
      <c r="F137" s="65"/>
    </row>
    <row r="138" spans="1:6" s="25" customFormat="1" ht="20.25" customHeight="1">
      <c r="A138" s="26" t="s">
        <v>219</v>
      </c>
      <c r="B138" s="12"/>
      <c r="C138" s="12"/>
      <c r="D138" s="12"/>
      <c r="E138" s="12"/>
      <c r="F138" s="50"/>
    </row>
    <row r="139" spans="1:6" s="25" customFormat="1" ht="20.25" customHeight="1">
      <c r="A139" s="24" t="s">
        <v>216</v>
      </c>
      <c r="B139" s="11">
        <v>288055</v>
      </c>
      <c r="C139" s="11">
        <v>331040.34</v>
      </c>
      <c r="D139" s="36">
        <v>174697</v>
      </c>
      <c r="E139" s="36" t="s">
        <v>266</v>
      </c>
      <c r="F139" s="65"/>
    </row>
    <row r="140" spans="1:6" s="25" customFormat="1" ht="20.25" customHeight="1">
      <c r="A140" s="26" t="s">
        <v>217</v>
      </c>
      <c r="B140" s="12"/>
      <c r="C140" s="12"/>
      <c r="D140" s="12"/>
      <c r="E140" s="12"/>
      <c r="F140" s="50"/>
    </row>
    <row r="141" spans="1:6" s="23" customFormat="1" ht="20.25" customHeight="1">
      <c r="A141" s="22" t="s">
        <v>109</v>
      </c>
      <c r="B141" s="10">
        <v>18538484</v>
      </c>
      <c r="C141" s="39">
        <v>16073172.03</v>
      </c>
      <c r="D141" s="39">
        <f>SUM(D142:D145)</f>
        <v>19437268</v>
      </c>
      <c r="E141" s="108">
        <v>20072678.53</v>
      </c>
      <c r="F141" s="49"/>
    </row>
    <row r="142" spans="1:6" s="25" customFormat="1" ht="20.25" customHeight="1">
      <c r="A142" s="24" t="s">
        <v>214</v>
      </c>
      <c r="B142" s="11">
        <v>17104057</v>
      </c>
      <c r="C142" s="11">
        <v>15442293</v>
      </c>
      <c r="D142" s="36">
        <v>19146789</v>
      </c>
      <c r="E142" s="109">
        <v>20072678.53</v>
      </c>
      <c r="F142" s="65"/>
    </row>
    <row r="143" spans="1:6" s="25" customFormat="1" ht="20.25" customHeight="1">
      <c r="A143" s="26" t="s">
        <v>215</v>
      </c>
      <c r="B143" s="12"/>
      <c r="C143" s="12"/>
      <c r="D143" s="12"/>
      <c r="E143" s="12"/>
      <c r="F143" s="50"/>
    </row>
    <row r="144" spans="1:6" s="25" customFormat="1" ht="20.25" customHeight="1">
      <c r="A144" s="24" t="s">
        <v>212</v>
      </c>
      <c r="B144" s="11">
        <v>1434427</v>
      </c>
      <c r="C144" s="11">
        <v>630879.03</v>
      </c>
      <c r="D144" s="36">
        <v>290479</v>
      </c>
      <c r="E144" s="36" t="s">
        <v>266</v>
      </c>
      <c r="F144" s="65"/>
    </row>
    <row r="145" spans="1:6" ht="20.25" customHeight="1">
      <c r="A145" s="19" t="s">
        <v>213</v>
      </c>
      <c r="B145" s="13"/>
      <c r="C145" s="12"/>
      <c r="D145" s="8"/>
      <c r="E145" s="8"/>
      <c r="F145" s="32"/>
    </row>
    <row r="146" spans="1:6" s="15" customFormat="1" ht="20.25" customHeight="1">
      <c r="A146" s="16" t="s">
        <v>110</v>
      </c>
      <c r="B146" s="4">
        <v>56</v>
      </c>
      <c r="C146" s="3">
        <v>66</v>
      </c>
      <c r="D146" s="37">
        <f>SUM(D147:D149)</f>
        <v>72</v>
      </c>
      <c r="E146" s="37">
        <f>SUM(E147:E149)</f>
        <v>57</v>
      </c>
      <c r="F146" s="63"/>
    </row>
    <row r="147" spans="1:6" ht="20.25" customHeight="1">
      <c r="A147" s="18" t="s">
        <v>211</v>
      </c>
      <c r="B147" s="9">
        <v>43</v>
      </c>
      <c r="C147" s="9">
        <v>53</v>
      </c>
      <c r="D147" s="34">
        <v>55</v>
      </c>
      <c r="E147" s="34">
        <v>57</v>
      </c>
      <c r="F147" s="64"/>
    </row>
    <row r="148" spans="1:6" ht="20.25" customHeight="1">
      <c r="A148" s="19" t="s">
        <v>210</v>
      </c>
      <c r="B148" s="8"/>
      <c r="C148" s="8"/>
      <c r="D148" s="35"/>
      <c r="E148" s="35"/>
      <c r="F148" s="64"/>
    </row>
    <row r="149" spans="1:6" ht="20.25" customHeight="1">
      <c r="A149" s="18" t="s">
        <v>209</v>
      </c>
      <c r="B149" s="9">
        <v>13</v>
      </c>
      <c r="C149" s="9">
        <v>13</v>
      </c>
      <c r="D149" s="34">
        <v>17</v>
      </c>
      <c r="E149" s="34" t="s">
        <v>266</v>
      </c>
      <c r="F149" s="64"/>
    </row>
    <row r="150" spans="1:6" ht="20.25" customHeight="1">
      <c r="A150" s="19" t="s">
        <v>210</v>
      </c>
      <c r="B150" s="8"/>
      <c r="C150" s="8"/>
      <c r="D150" s="8"/>
      <c r="E150" s="8"/>
      <c r="F150" s="32"/>
    </row>
    <row r="151" spans="1:6" s="15" customFormat="1" ht="20.25" customHeight="1">
      <c r="A151" s="16" t="s">
        <v>111</v>
      </c>
      <c r="B151" s="4">
        <v>40</v>
      </c>
      <c r="C151" s="3">
        <v>49</v>
      </c>
      <c r="D151" s="3">
        <f>SUM(D152:D155)</f>
        <v>73</v>
      </c>
      <c r="E151" s="3">
        <f>SUM(E152:E155)</f>
        <v>42</v>
      </c>
      <c r="F151" s="31"/>
    </row>
    <row r="152" spans="1:6" ht="20.25" customHeight="1">
      <c r="A152" s="18" t="s">
        <v>246</v>
      </c>
      <c r="B152" s="9">
        <v>34</v>
      </c>
      <c r="C152" s="9">
        <v>42</v>
      </c>
      <c r="D152" s="9">
        <v>60</v>
      </c>
      <c r="E152" s="9">
        <v>42</v>
      </c>
      <c r="F152" s="32"/>
    </row>
    <row r="153" spans="1:6" ht="20.25" customHeight="1">
      <c r="A153" s="19" t="s">
        <v>247</v>
      </c>
      <c r="B153" s="8"/>
      <c r="C153" s="8"/>
      <c r="D153" s="8"/>
      <c r="E153" s="8"/>
      <c r="F153" s="32"/>
    </row>
    <row r="154" spans="1:6" ht="20.25" customHeight="1">
      <c r="A154" s="18" t="s">
        <v>248</v>
      </c>
      <c r="B154" s="9">
        <v>6</v>
      </c>
      <c r="C154" s="9">
        <v>7</v>
      </c>
      <c r="D154" s="9">
        <v>13</v>
      </c>
      <c r="E154" s="9" t="s">
        <v>266</v>
      </c>
      <c r="F154" s="32"/>
    </row>
    <row r="155" spans="1:6" ht="20.25" customHeight="1">
      <c r="A155" s="19" t="s">
        <v>249</v>
      </c>
      <c r="B155" s="8"/>
      <c r="C155" s="8"/>
      <c r="D155" s="8"/>
      <c r="E155" s="8"/>
      <c r="F155" s="32"/>
    </row>
    <row r="156" spans="1:6" s="15" customFormat="1" ht="20.25" customHeight="1">
      <c r="A156" s="16" t="s">
        <v>112</v>
      </c>
      <c r="B156" s="4">
        <v>54</v>
      </c>
      <c r="C156" s="3">
        <v>47</v>
      </c>
      <c r="D156" s="3">
        <f>SUM(D157:D160)</f>
        <v>62</v>
      </c>
      <c r="E156" s="3">
        <v>41</v>
      </c>
      <c r="F156" s="31"/>
    </row>
    <row r="157" spans="1:6" ht="20.25" customHeight="1">
      <c r="A157" s="18" t="s">
        <v>250</v>
      </c>
      <c r="B157" s="9">
        <v>43</v>
      </c>
      <c r="C157" s="9">
        <v>39</v>
      </c>
      <c r="D157" s="9">
        <v>53</v>
      </c>
      <c r="E157" s="9">
        <v>41</v>
      </c>
      <c r="F157" s="32"/>
    </row>
    <row r="158" spans="1:6" ht="20.25" customHeight="1">
      <c r="A158" s="19" t="s">
        <v>251</v>
      </c>
      <c r="B158" s="8"/>
      <c r="C158" s="8"/>
      <c r="D158" s="8"/>
      <c r="E158" s="8"/>
      <c r="F158" s="32"/>
    </row>
    <row r="159" spans="1:6" ht="20.25" customHeight="1">
      <c r="A159" s="18" t="s">
        <v>252</v>
      </c>
      <c r="B159" s="9">
        <v>11</v>
      </c>
      <c r="C159" s="9">
        <v>8</v>
      </c>
      <c r="D159" s="9">
        <v>9</v>
      </c>
      <c r="E159" s="9" t="s">
        <v>266</v>
      </c>
      <c r="F159" s="32"/>
    </row>
    <row r="160" spans="1:6" ht="20.25" customHeight="1">
      <c r="A160" s="19" t="s">
        <v>251</v>
      </c>
      <c r="B160" s="8"/>
      <c r="C160" s="8"/>
      <c r="D160" s="8"/>
      <c r="E160" s="8"/>
      <c r="F160" s="32"/>
    </row>
    <row r="161" spans="1:6" s="15" customFormat="1" ht="20.25" customHeight="1">
      <c r="A161" s="14" t="s">
        <v>113</v>
      </c>
      <c r="B161" s="2">
        <v>81.25</v>
      </c>
      <c r="C161" s="7">
        <v>32</v>
      </c>
      <c r="D161" s="7">
        <f>SUM(D162:D163)</f>
        <v>52</v>
      </c>
      <c r="E161" s="7">
        <f>SUM(E162:E163)</f>
        <v>70</v>
      </c>
      <c r="F161" s="33"/>
    </row>
    <row r="162" spans="1:6" ht="20.25" customHeight="1">
      <c r="A162" s="16" t="s">
        <v>114</v>
      </c>
      <c r="B162" s="3">
        <v>8.6</v>
      </c>
      <c r="C162" s="3">
        <v>7</v>
      </c>
      <c r="D162" s="3">
        <v>5</v>
      </c>
      <c r="E162" s="3">
        <v>8</v>
      </c>
      <c r="F162" s="32"/>
    </row>
    <row r="163" spans="1:6" ht="20.25" customHeight="1">
      <c r="A163" s="16" t="s">
        <v>115</v>
      </c>
      <c r="B163" s="3">
        <v>72.65</v>
      </c>
      <c r="C163" s="3">
        <v>25</v>
      </c>
      <c r="D163" s="3">
        <v>47</v>
      </c>
      <c r="E163" s="3">
        <v>62</v>
      </c>
      <c r="F163" s="32"/>
    </row>
    <row r="164" spans="1:6" s="15" customFormat="1" ht="20.25" customHeight="1">
      <c r="A164" s="16" t="s">
        <v>116</v>
      </c>
      <c r="B164" s="4">
        <v>5.85</v>
      </c>
      <c r="C164" s="3">
        <v>5</v>
      </c>
      <c r="D164" s="37">
        <f>SUM(D165:D166)</f>
        <v>5</v>
      </c>
      <c r="E164" s="37">
        <f>SUM(E165:E166)</f>
        <v>0</v>
      </c>
      <c r="F164" s="63"/>
    </row>
    <row r="165" spans="1:6" ht="20.25" customHeight="1">
      <c r="A165" s="16" t="s">
        <v>117</v>
      </c>
      <c r="B165" s="3">
        <v>0.3</v>
      </c>
      <c r="C165" s="3">
        <v>4</v>
      </c>
      <c r="D165" s="37">
        <v>0</v>
      </c>
      <c r="E165" s="37" t="s">
        <v>266</v>
      </c>
      <c r="F165" s="64"/>
    </row>
    <row r="166" spans="1:6" ht="20.25" customHeight="1">
      <c r="A166" s="16" t="s">
        <v>118</v>
      </c>
      <c r="B166" s="3">
        <v>5.55</v>
      </c>
      <c r="C166" s="3">
        <v>1</v>
      </c>
      <c r="D166" s="37">
        <v>5</v>
      </c>
      <c r="E166" s="37" t="s">
        <v>266</v>
      </c>
      <c r="F166" s="64"/>
    </row>
    <row r="167" spans="1:6" s="15" customFormat="1" ht="20.25" customHeight="1">
      <c r="A167" s="16" t="s">
        <v>119</v>
      </c>
      <c r="B167" s="4">
        <v>62</v>
      </c>
      <c r="C167" s="3">
        <v>66.5</v>
      </c>
      <c r="D167" s="3">
        <v>60</v>
      </c>
      <c r="E167" s="3">
        <v>59</v>
      </c>
      <c r="F167" s="31"/>
    </row>
    <row r="168" spans="1:6" s="15" customFormat="1" ht="20.25" customHeight="1">
      <c r="A168" s="16" t="s">
        <v>120</v>
      </c>
      <c r="B168" s="4" t="s">
        <v>31</v>
      </c>
      <c r="C168" s="3">
        <v>2</v>
      </c>
      <c r="D168" s="3">
        <v>3</v>
      </c>
      <c r="E168" s="3">
        <v>12</v>
      </c>
      <c r="F168" s="31"/>
    </row>
    <row r="169" spans="1:6" s="23" customFormat="1" ht="20.25" customHeight="1">
      <c r="A169" s="22" t="s">
        <v>121</v>
      </c>
      <c r="B169" s="10" t="s">
        <v>31</v>
      </c>
      <c r="C169" s="66">
        <v>200000</v>
      </c>
      <c r="D169" s="66">
        <v>122750</v>
      </c>
      <c r="E169" s="67">
        <v>1323871</v>
      </c>
      <c r="F169" s="68"/>
    </row>
    <row r="170" spans="1:6" s="15" customFormat="1" ht="20.25" customHeight="1">
      <c r="A170" s="18" t="s">
        <v>238</v>
      </c>
      <c r="B170" s="5">
        <v>44</v>
      </c>
      <c r="C170" s="9">
        <v>48</v>
      </c>
      <c r="D170" s="9">
        <v>69</v>
      </c>
      <c r="E170" s="9">
        <v>90</v>
      </c>
      <c r="F170" s="31"/>
    </row>
    <row r="171" spans="1:6" s="15" customFormat="1" ht="20.25" customHeight="1">
      <c r="A171" s="19" t="s">
        <v>239</v>
      </c>
      <c r="B171" s="6"/>
      <c r="C171" s="8"/>
      <c r="D171" s="8"/>
      <c r="E171" s="8"/>
      <c r="F171" s="31"/>
    </row>
    <row r="172" spans="1:6" ht="20.25" customHeight="1">
      <c r="A172" s="18" t="s">
        <v>244</v>
      </c>
      <c r="B172" s="9">
        <v>40</v>
      </c>
      <c r="C172" s="9">
        <v>48</v>
      </c>
      <c r="D172" s="9">
        <v>64</v>
      </c>
      <c r="E172" s="9">
        <v>90</v>
      </c>
      <c r="F172" s="32"/>
    </row>
    <row r="173" spans="1:6" ht="20.25" customHeight="1">
      <c r="A173" s="19" t="s">
        <v>245</v>
      </c>
      <c r="B173" s="8"/>
      <c r="C173" s="8"/>
      <c r="D173" s="8"/>
      <c r="E173" s="8"/>
      <c r="F173" s="32"/>
    </row>
    <row r="174" spans="1:6" ht="20.25" customHeight="1">
      <c r="A174" s="18" t="s">
        <v>253</v>
      </c>
      <c r="B174" s="9">
        <v>4</v>
      </c>
      <c r="C174" s="9">
        <v>5</v>
      </c>
      <c r="D174" s="9">
        <v>5</v>
      </c>
      <c r="E174" s="9" t="s">
        <v>266</v>
      </c>
      <c r="F174" s="32"/>
    </row>
    <row r="175" spans="1:6" ht="20.25" customHeight="1">
      <c r="A175" s="19" t="s">
        <v>254</v>
      </c>
      <c r="B175" s="8"/>
      <c r="C175" s="8"/>
      <c r="D175" s="8"/>
      <c r="E175" s="8"/>
      <c r="F175" s="32"/>
    </row>
    <row r="176" spans="1:6" s="15" customFormat="1" ht="20.25" customHeight="1">
      <c r="A176" s="18" t="s">
        <v>255</v>
      </c>
      <c r="B176" s="5">
        <v>0</v>
      </c>
      <c r="C176" s="9">
        <v>2</v>
      </c>
      <c r="D176" s="9">
        <v>2</v>
      </c>
      <c r="E176" s="9">
        <v>5</v>
      </c>
      <c r="F176" s="31"/>
    </row>
    <row r="177" spans="1:6" s="15" customFormat="1" ht="20.25" customHeight="1">
      <c r="A177" s="69" t="s">
        <v>256</v>
      </c>
      <c r="B177" s="56"/>
      <c r="C177" s="57"/>
      <c r="D177" s="57"/>
      <c r="E177" s="57"/>
      <c r="F177" s="31"/>
    </row>
    <row r="178" spans="1:6" s="15" customFormat="1" ht="20.25" customHeight="1">
      <c r="A178" s="19" t="s">
        <v>257</v>
      </c>
      <c r="B178" s="6"/>
      <c r="C178" s="8"/>
      <c r="D178" s="8"/>
      <c r="E178" s="8"/>
      <c r="F178" s="31"/>
    </row>
    <row r="179" spans="1:6" ht="20.25" customHeight="1">
      <c r="A179" s="38" t="s">
        <v>122</v>
      </c>
      <c r="B179" s="3"/>
      <c r="C179" s="3"/>
      <c r="D179" s="3"/>
      <c r="E179" s="3"/>
      <c r="F179" s="32"/>
    </row>
    <row r="180" spans="1:6" s="23" customFormat="1" ht="20.25" customHeight="1">
      <c r="A180" s="24" t="s">
        <v>207</v>
      </c>
      <c r="B180" s="70">
        <v>731</v>
      </c>
      <c r="C180" s="71">
        <v>1979</v>
      </c>
      <c r="D180" s="72">
        <v>1069</v>
      </c>
      <c r="E180" s="72">
        <v>1170</v>
      </c>
      <c r="F180" s="73"/>
    </row>
    <row r="181" spans="1:6" s="15" customFormat="1" ht="20.25" customHeight="1">
      <c r="A181" s="19" t="s">
        <v>208</v>
      </c>
      <c r="B181" s="6"/>
      <c r="C181" s="13"/>
      <c r="D181" s="8"/>
      <c r="E181" s="8"/>
      <c r="F181" s="31"/>
    </row>
    <row r="182" spans="1:6" s="15" customFormat="1" ht="20.25" customHeight="1">
      <c r="A182" s="18" t="s">
        <v>204</v>
      </c>
      <c r="B182" s="5">
        <v>22</v>
      </c>
      <c r="C182" s="9">
        <v>30</v>
      </c>
      <c r="D182" s="9">
        <v>22</v>
      </c>
      <c r="E182" s="9">
        <v>27</v>
      </c>
      <c r="F182" s="31"/>
    </row>
    <row r="183" spans="1:6" s="15" customFormat="1" ht="20.25" customHeight="1">
      <c r="A183" s="69" t="s">
        <v>205</v>
      </c>
      <c r="B183" s="56"/>
      <c r="C183" s="57"/>
      <c r="D183" s="57"/>
      <c r="E183" s="57"/>
      <c r="F183" s="31"/>
    </row>
    <row r="184" spans="1:6" s="15" customFormat="1" ht="20.25" customHeight="1">
      <c r="A184" s="19" t="s">
        <v>206</v>
      </c>
      <c r="B184" s="6"/>
      <c r="C184" s="8"/>
      <c r="D184" s="8"/>
      <c r="E184" s="8"/>
      <c r="F184" s="31"/>
    </row>
    <row r="185" spans="1:6" s="23" customFormat="1" ht="20.25" customHeight="1">
      <c r="A185" s="24" t="s">
        <v>202</v>
      </c>
      <c r="B185" s="74">
        <v>2524370</v>
      </c>
      <c r="C185" s="11">
        <v>1867105</v>
      </c>
      <c r="D185" s="45">
        <v>1055139.15</v>
      </c>
      <c r="E185" s="110">
        <v>1984716</v>
      </c>
      <c r="F185" s="51"/>
    </row>
    <row r="186" spans="1:6" s="15" customFormat="1" ht="20.25" customHeight="1">
      <c r="A186" s="19" t="s">
        <v>203</v>
      </c>
      <c r="B186" s="75"/>
      <c r="C186" s="13"/>
      <c r="D186" s="8"/>
      <c r="E186" s="8"/>
      <c r="F186" s="31"/>
    </row>
    <row r="187" spans="1:6" s="15" customFormat="1" ht="20.25" customHeight="1">
      <c r="A187" s="18" t="s">
        <v>200</v>
      </c>
      <c r="B187" s="5">
        <v>4</v>
      </c>
      <c r="C187" s="9">
        <v>4</v>
      </c>
      <c r="D187" s="9">
        <v>4</v>
      </c>
      <c r="E187" s="9">
        <v>4</v>
      </c>
      <c r="F187" s="31"/>
    </row>
    <row r="188" spans="1:6" s="15" customFormat="1" ht="20.25" customHeight="1">
      <c r="A188" s="19" t="s">
        <v>201</v>
      </c>
      <c r="B188" s="6"/>
      <c r="C188" s="8"/>
      <c r="D188" s="8"/>
      <c r="E188" s="8"/>
      <c r="F188" s="31"/>
    </row>
    <row r="189" spans="1:6" s="23" customFormat="1" ht="20.25" customHeight="1">
      <c r="A189" s="24" t="s">
        <v>198</v>
      </c>
      <c r="B189" s="74">
        <v>2591771.75</v>
      </c>
      <c r="C189" s="11">
        <v>883768.93</v>
      </c>
      <c r="D189" s="36">
        <v>3666195.04</v>
      </c>
      <c r="E189" s="111">
        <v>1443022.72</v>
      </c>
      <c r="F189" s="68"/>
    </row>
    <row r="190" spans="1:6" s="15" customFormat="1" ht="20.25" customHeight="1">
      <c r="A190" s="19" t="s">
        <v>199</v>
      </c>
      <c r="B190" s="76"/>
      <c r="C190" s="12"/>
      <c r="D190" s="8"/>
      <c r="E190" s="8"/>
      <c r="F190" s="31"/>
    </row>
    <row r="191" spans="1:6" s="23" customFormat="1" ht="20.25" customHeight="1">
      <c r="A191" s="24" t="s">
        <v>196</v>
      </c>
      <c r="B191" s="74">
        <v>835907</v>
      </c>
      <c r="C191" s="11">
        <v>706682.5</v>
      </c>
      <c r="D191" s="36">
        <v>219299</v>
      </c>
      <c r="E191" s="112">
        <v>380144.22</v>
      </c>
      <c r="F191" s="68"/>
    </row>
    <row r="192" spans="1:6" s="15" customFormat="1" ht="20.25" customHeight="1">
      <c r="A192" s="19" t="s">
        <v>197</v>
      </c>
      <c r="B192" s="75"/>
      <c r="C192" s="12"/>
      <c r="D192" s="8"/>
      <c r="E192" s="8"/>
      <c r="F192" s="31"/>
    </row>
    <row r="193" spans="1:6" s="15" customFormat="1" ht="20.25" customHeight="1">
      <c r="A193" s="18" t="s">
        <v>258</v>
      </c>
      <c r="B193" s="5" t="s">
        <v>31</v>
      </c>
      <c r="C193" s="9">
        <v>0</v>
      </c>
      <c r="D193" s="9">
        <v>0</v>
      </c>
      <c r="E193" s="9">
        <v>0</v>
      </c>
      <c r="F193" s="31"/>
    </row>
    <row r="194" spans="1:6" s="15" customFormat="1" ht="20.25" customHeight="1">
      <c r="A194" s="19" t="s">
        <v>259</v>
      </c>
      <c r="B194" s="6"/>
      <c r="C194" s="8"/>
      <c r="D194" s="8"/>
      <c r="E194" s="8"/>
      <c r="F194" s="31"/>
    </row>
    <row r="195" spans="1:6" s="15" customFormat="1" ht="20.25" customHeight="1">
      <c r="A195" s="18" t="s">
        <v>194</v>
      </c>
      <c r="B195" s="5">
        <v>4</v>
      </c>
      <c r="C195" s="9">
        <v>4</v>
      </c>
      <c r="D195" s="9">
        <v>4</v>
      </c>
      <c r="E195" s="9">
        <v>4</v>
      </c>
      <c r="F195" s="31"/>
    </row>
    <row r="196" spans="1:6" s="15" customFormat="1" ht="20.25" customHeight="1">
      <c r="A196" s="19" t="s">
        <v>195</v>
      </c>
      <c r="B196" s="6"/>
      <c r="C196" s="8"/>
      <c r="D196" s="8"/>
      <c r="E196" s="8"/>
      <c r="F196" s="31"/>
    </row>
    <row r="197" spans="1:6" s="15" customFormat="1" ht="20.25" customHeight="1">
      <c r="A197" s="18" t="s">
        <v>192</v>
      </c>
      <c r="B197" s="5">
        <v>0</v>
      </c>
      <c r="C197" s="9">
        <v>0</v>
      </c>
      <c r="D197" s="9">
        <v>0</v>
      </c>
      <c r="E197" s="9">
        <v>0</v>
      </c>
      <c r="F197" s="31"/>
    </row>
    <row r="198" spans="1:6" s="15" customFormat="1" ht="20.25" customHeight="1">
      <c r="A198" s="19" t="s">
        <v>193</v>
      </c>
      <c r="B198" s="6"/>
      <c r="C198" s="8"/>
      <c r="D198" s="8"/>
      <c r="E198" s="8"/>
      <c r="F198" s="31"/>
    </row>
    <row r="199" spans="1:6" s="23" customFormat="1" ht="20.25" customHeight="1">
      <c r="A199" s="24" t="s">
        <v>190</v>
      </c>
      <c r="B199" s="74">
        <v>2591771.75</v>
      </c>
      <c r="C199" s="11">
        <v>883768.93</v>
      </c>
      <c r="D199" s="36">
        <v>3666195.04</v>
      </c>
      <c r="E199" s="111">
        <v>1443022.72</v>
      </c>
      <c r="F199" s="68"/>
    </row>
    <row r="200" spans="1:6" s="15" customFormat="1" ht="20.25" customHeight="1">
      <c r="A200" s="19" t="s">
        <v>191</v>
      </c>
      <c r="B200" s="76"/>
      <c r="C200" s="12"/>
      <c r="D200" s="8"/>
      <c r="E200" s="8"/>
      <c r="F200" s="31"/>
    </row>
    <row r="201" spans="1:6" ht="20.25" customHeight="1">
      <c r="A201" s="38" t="s">
        <v>123</v>
      </c>
      <c r="B201" s="3"/>
      <c r="C201" s="3"/>
      <c r="D201" s="3"/>
      <c r="E201" s="3"/>
      <c r="F201" s="32"/>
    </row>
    <row r="202" spans="1:6" s="23" customFormat="1" ht="20.25" customHeight="1">
      <c r="A202" s="24" t="s">
        <v>242</v>
      </c>
      <c r="B202" s="70">
        <v>13</v>
      </c>
      <c r="C202" s="71">
        <v>11</v>
      </c>
      <c r="D202" s="71">
        <v>15</v>
      </c>
      <c r="E202" s="71">
        <v>9</v>
      </c>
      <c r="F202" s="77"/>
    </row>
    <row r="203" spans="1:6" s="15" customFormat="1" ht="20.25" customHeight="1">
      <c r="A203" s="19" t="s">
        <v>243</v>
      </c>
      <c r="B203" s="6"/>
      <c r="C203" s="8"/>
      <c r="D203" s="8"/>
      <c r="E203" s="8"/>
      <c r="F203" s="31"/>
    </row>
    <row r="204" spans="1:6" s="15" customFormat="1" ht="20.25" customHeight="1">
      <c r="A204" s="18" t="s">
        <v>188</v>
      </c>
      <c r="B204" s="70">
        <v>414549</v>
      </c>
      <c r="C204" s="9" t="s">
        <v>124</v>
      </c>
      <c r="D204" s="78">
        <v>301141</v>
      </c>
      <c r="E204" s="113">
        <v>120325</v>
      </c>
      <c r="F204" s="79"/>
    </row>
    <row r="205" spans="1:6" s="15" customFormat="1" ht="20.25" customHeight="1">
      <c r="A205" s="19" t="s">
        <v>189</v>
      </c>
      <c r="B205" s="75"/>
      <c r="C205" s="8"/>
      <c r="D205" s="8"/>
      <c r="E205" s="8"/>
      <c r="F205" s="31"/>
    </row>
    <row r="206" spans="1:6" s="15" customFormat="1" ht="20.25" customHeight="1">
      <c r="A206" s="14" t="s">
        <v>125</v>
      </c>
      <c r="B206" s="2">
        <v>0</v>
      </c>
      <c r="C206" s="7">
        <v>0</v>
      </c>
      <c r="D206" s="7">
        <v>0</v>
      </c>
      <c r="E206" s="7">
        <v>0</v>
      </c>
      <c r="F206" s="33"/>
    </row>
    <row r="207" spans="1:6" ht="20.25" customHeight="1">
      <c r="A207" s="38" t="s">
        <v>126</v>
      </c>
      <c r="B207" s="3"/>
      <c r="C207" s="3"/>
      <c r="D207" s="3"/>
      <c r="E207" s="3"/>
      <c r="F207" s="32"/>
    </row>
    <row r="208" spans="1:8" s="15" customFormat="1" ht="20.25" customHeight="1">
      <c r="A208" s="16" t="s">
        <v>127</v>
      </c>
      <c r="B208" s="4" t="s">
        <v>31</v>
      </c>
      <c r="C208" s="3">
        <v>2</v>
      </c>
      <c r="D208" s="3">
        <v>1</v>
      </c>
      <c r="E208" s="3">
        <v>2</v>
      </c>
      <c r="F208" s="31"/>
      <c r="H208" s="1"/>
    </row>
    <row r="209" spans="1:6" s="15" customFormat="1" ht="20.25" customHeight="1">
      <c r="A209" s="18" t="s">
        <v>186</v>
      </c>
      <c r="B209" s="5">
        <v>50</v>
      </c>
      <c r="C209" s="9">
        <v>59</v>
      </c>
      <c r="D209" s="9">
        <v>62</v>
      </c>
      <c r="E209" s="9">
        <v>43</v>
      </c>
      <c r="F209" s="31"/>
    </row>
    <row r="210" spans="1:6" s="15" customFormat="1" ht="20.25" customHeight="1">
      <c r="A210" s="19" t="s">
        <v>187</v>
      </c>
      <c r="B210" s="6"/>
      <c r="C210" s="8"/>
      <c r="D210" s="8"/>
      <c r="E210" s="8"/>
      <c r="F210" s="31"/>
    </row>
    <row r="211" spans="1:6" s="15" customFormat="1" ht="20.25" customHeight="1">
      <c r="A211" s="18" t="s">
        <v>184</v>
      </c>
      <c r="B211" s="5">
        <v>62</v>
      </c>
      <c r="C211" s="9">
        <v>90</v>
      </c>
      <c r="D211" s="9">
        <v>88</v>
      </c>
      <c r="E211" s="9">
        <v>87</v>
      </c>
      <c r="F211" s="31"/>
    </row>
    <row r="212" spans="1:6" s="15" customFormat="1" ht="20.25" customHeight="1">
      <c r="A212" s="19" t="s">
        <v>185</v>
      </c>
      <c r="B212" s="6"/>
      <c r="C212" s="8"/>
      <c r="D212" s="8"/>
      <c r="E212" s="8"/>
      <c r="F212" s="31"/>
    </row>
    <row r="213" spans="1:6" s="15" customFormat="1" ht="20.25" customHeight="1">
      <c r="A213" s="54" t="s">
        <v>182</v>
      </c>
      <c r="B213" s="5">
        <v>0</v>
      </c>
      <c r="C213" s="9">
        <v>2</v>
      </c>
      <c r="D213" s="9">
        <v>2</v>
      </c>
      <c r="E213" s="9">
        <v>1</v>
      </c>
      <c r="F213" s="31"/>
    </row>
    <row r="214" spans="1:6" s="15" customFormat="1" ht="20.25" customHeight="1">
      <c r="A214" s="58" t="s">
        <v>183</v>
      </c>
      <c r="B214" s="6"/>
      <c r="C214" s="8"/>
      <c r="D214" s="8"/>
      <c r="E214" s="8"/>
      <c r="F214" s="31"/>
    </row>
    <row r="215" spans="1:6" ht="20.25" customHeight="1">
      <c r="A215" s="38" t="s">
        <v>128</v>
      </c>
      <c r="B215" s="3"/>
      <c r="C215" s="3"/>
      <c r="D215" s="3"/>
      <c r="E215" s="3"/>
      <c r="F215" s="32"/>
    </row>
    <row r="216" spans="1:6" s="23" customFormat="1" ht="20.25" customHeight="1">
      <c r="A216" s="80" t="s">
        <v>129</v>
      </c>
      <c r="B216" s="81">
        <v>149447652.54</v>
      </c>
      <c r="C216" s="41">
        <v>185646110.48</v>
      </c>
      <c r="D216" s="82">
        <v>192685159.92</v>
      </c>
      <c r="E216" s="83">
        <v>227334633.79</v>
      </c>
      <c r="F216" s="68"/>
    </row>
    <row r="217" spans="1:6" s="23" customFormat="1" ht="20.25" customHeight="1">
      <c r="A217" s="80" t="s">
        <v>130</v>
      </c>
      <c r="B217" s="81">
        <v>63947426.34</v>
      </c>
      <c r="C217" s="41">
        <v>74854028.48</v>
      </c>
      <c r="D217" s="82">
        <v>92633030.5</v>
      </c>
      <c r="E217" s="84">
        <v>92286367.4</v>
      </c>
      <c r="F217" s="68"/>
    </row>
    <row r="218" spans="1:6" s="23" customFormat="1" ht="20.25" customHeight="1">
      <c r="A218" s="80" t="s">
        <v>131</v>
      </c>
      <c r="B218" s="81">
        <v>63947426.34</v>
      </c>
      <c r="C218" s="41">
        <v>63237232.31</v>
      </c>
      <c r="D218" s="82">
        <v>92977718.62</v>
      </c>
      <c r="E218" s="83">
        <v>97792806.56</v>
      </c>
      <c r="F218" s="68"/>
    </row>
    <row r="219" spans="1:6" s="23" customFormat="1" ht="20.25" customHeight="1">
      <c r="A219" s="80" t="s">
        <v>132</v>
      </c>
      <c r="B219" s="81">
        <v>1886433.8</v>
      </c>
      <c r="C219" s="41">
        <v>6174438.72</v>
      </c>
      <c r="D219" s="82">
        <v>11564662.54</v>
      </c>
      <c r="E219" s="83">
        <v>4470124.37</v>
      </c>
      <c r="F219" s="68"/>
    </row>
    <row r="220" spans="1:6" s="23" customFormat="1" ht="20.25" customHeight="1">
      <c r="A220" s="80" t="s">
        <v>133</v>
      </c>
      <c r="B220" s="81">
        <v>63947426.34</v>
      </c>
      <c r="C220" s="41">
        <v>63237232.31</v>
      </c>
      <c r="D220" s="82">
        <v>92977718.62</v>
      </c>
      <c r="E220" s="83">
        <v>97792806.56</v>
      </c>
      <c r="F220" s="68"/>
    </row>
    <row r="221" spans="1:6" s="23" customFormat="1" ht="20.25" customHeight="1">
      <c r="A221" s="85" t="s">
        <v>180</v>
      </c>
      <c r="B221" s="86">
        <v>6212679.4</v>
      </c>
      <c r="C221" s="45">
        <v>4072937.25</v>
      </c>
      <c r="D221" s="87">
        <v>3404076.5</v>
      </c>
      <c r="E221" s="109">
        <v>3878800</v>
      </c>
      <c r="F221" s="68"/>
    </row>
    <row r="222" spans="1:6" s="15" customFormat="1" ht="20.25" customHeight="1">
      <c r="A222" s="88" t="s">
        <v>181</v>
      </c>
      <c r="B222" s="89"/>
      <c r="C222" s="90"/>
      <c r="D222" s="91"/>
      <c r="E222" s="91"/>
      <c r="F222" s="92"/>
    </row>
    <row r="223" spans="1:6" s="23" customFormat="1" ht="20.25" customHeight="1">
      <c r="A223" s="93" t="s">
        <v>178</v>
      </c>
      <c r="B223" s="94">
        <v>668492</v>
      </c>
      <c r="C223" s="95" t="s">
        <v>134</v>
      </c>
      <c r="D223" s="96">
        <v>2515471.23</v>
      </c>
      <c r="E223" s="111">
        <v>5458203.98</v>
      </c>
      <c r="F223" s="97"/>
    </row>
    <row r="224" spans="1:6" s="15" customFormat="1" ht="20.25" customHeight="1">
      <c r="A224" s="98" t="s">
        <v>179</v>
      </c>
      <c r="B224" s="99"/>
      <c r="C224" s="100"/>
      <c r="D224" s="101"/>
      <c r="E224" s="101"/>
      <c r="F224" s="102"/>
    </row>
    <row r="225" spans="1:6" ht="20.25" customHeight="1">
      <c r="A225" s="38" t="s">
        <v>135</v>
      </c>
      <c r="B225" s="3"/>
      <c r="C225" s="3"/>
      <c r="D225" s="3"/>
      <c r="E225" s="3"/>
      <c r="F225" s="32"/>
    </row>
    <row r="226" spans="1:6" s="15" customFormat="1" ht="20.25" customHeight="1">
      <c r="A226" s="16" t="s">
        <v>136</v>
      </c>
      <c r="B226" s="4" t="s">
        <v>31</v>
      </c>
      <c r="C226" s="39">
        <v>107203</v>
      </c>
      <c r="D226" s="40">
        <v>7140</v>
      </c>
      <c r="E226" s="40" t="s">
        <v>266</v>
      </c>
      <c r="F226" s="103"/>
    </row>
    <row r="227" spans="1:6" s="23" customFormat="1" ht="20.25" customHeight="1">
      <c r="A227" s="22" t="s">
        <v>137</v>
      </c>
      <c r="B227" s="10">
        <v>74.14</v>
      </c>
      <c r="C227" s="39" t="s">
        <v>266</v>
      </c>
      <c r="D227" s="41">
        <v>4.52</v>
      </c>
      <c r="E227" s="41">
        <v>4.4</v>
      </c>
      <c r="F227" s="51"/>
    </row>
    <row r="228" spans="1:6" ht="20.25" customHeight="1">
      <c r="A228" s="38" t="s">
        <v>138</v>
      </c>
      <c r="B228" s="3"/>
      <c r="C228" s="3"/>
      <c r="D228" s="3"/>
      <c r="E228" s="3"/>
      <c r="F228" s="32"/>
    </row>
    <row r="229" spans="1:6" s="15" customFormat="1" ht="20.25" customHeight="1">
      <c r="A229" s="54" t="s">
        <v>175</v>
      </c>
      <c r="B229" s="5">
        <v>66</v>
      </c>
      <c r="C229" s="9">
        <v>67</v>
      </c>
      <c r="D229" s="9">
        <v>53</v>
      </c>
      <c r="E229" s="9">
        <v>70</v>
      </c>
      <c r="F229" s="31"/>
    </row>
    <row r="230" spans="1:6" s="15" customFormat="1" ht="20.25" customHeight="1">
      <c r="A230" s="55" t="s">
        <v>176</v>
      </c>
      <c r="B230" s="56"/>
      <c r="C230" s="57"/>
      <c r="D230" s="57"/>
      <c r="E230" s="57"/>
      <c r="F230" s="31"/>
    </row>
    <row r="231" spans="1:6" s="15" customFormat="1" ht="20.25" customHeight="1">
      <c r="A231" s="58" t="s">
        <v>177</v>
      </c>
      <c r="B231" s="6"/>
      <c r="C231" s="8"/>
      <c r="D231" s="8"/>
      <c r="E231" s="8"/>
      <c r="F231" s="31"/>
    </row>
    <row r="232" spans="1:6" s="15" customFormat="1" ht="20.25" customHeight="1">
      <c r="A232" s="62" t="s">
        <v>139</v>
      </c>
      <c r="B232" s="4"/>
      <c r="C232" s="3">
        <v>160</v>
      </c>
      <c r="D232" s="3">
        <v>180</v>
      </c>
      <c r="E232" s="3">
        <v>168</v>
      </c>
      <c r="F232" s="31"/>
    </row>
    <row r="233" spans="1:6" s="15" customFormat="1" ht="20.25" customHeight="1">
      <c r="A233" s="18" t="s">
        <v>173</v>
      </c>
      <c r="B233" s="5">
        <v>15</v>
      </c>
      <c r="C233" s="9">
        <v>10</v>
      </c>
      <c r="D233" s="9">
        <v>4</v>
      </c>
      <c r="E233" s="9">
        <v>4</v>
      </c>
      <c r="F233" s="31"/>
    </row>
    <row r="234" spans="1:6" s="15" customFormat="1" ht="20.25" customHeight="1">
      <c r="A234" s="19" t="s">
        <v>174</v>
      </c>
      <c r="B234" s="6"/>
      <c r="C234" s="8"/>
      <c r="D234" s="8"/>
      <c r="E234" s="8"/>
      <c r="F234" s="31"/>
    </row>
    <row r="235" spans="1:6" ht="20.25" customHeight="1">
      <c r="A235" s="38" t="s">
        <v>140</v>
      </c>
      <c r="B235" s="3"/>
      <c r="C235" s="3"/>
      <c r="D235" s="3"/>
      <c r="E235" s="3"/>
      <c r="F235" s="32"/>
    </row>
    <row r="236" spans="1:6" s="15" customFormat="1" ht="20.25" customHeight="1">
      <c r="A236" s="62" t="s">
        <v>141</v>
      </c>
      <c r="B236" s="4">
        <v>15</v>
      </c>
      <c r="C236" s="3">
        <v>16</v>
      </c>
      <c r="D236" s="3">
        <v>16</v>
      </c>
      <c r="E236" s="3">
        <v>20</v>
      </c>
      <c r="F236" s="31"/>
    </row>
    <row r="237" spans="1:6" s="15" customFormat="1" ht="20.25" customHeight="1">
      <c r="A237" s="62" t="s">
        <v>142</v>
      </c>
      <c r="B237" s="4">
        <v>0</v>
      </c>
      <c r="C237" s="3">
        <v>0</v>
      </c>
      <c r="D237" s="3">
        <v>0</v>
      </c>
      <c r="E237" s="3">
        <v>0</v>
      </c>
      <c r="F237" s="31"/>
    </row>
    <row r="238" spans="1:6" s="15" customFormat="1" ht="20.25" customHeight="1">
      <c r="A238" s="62" t="s">
        <v>143</v>
      </c>
      <c r="B238" s="4">
        <v>2</v>
      </c>
      <c r="C238" s="3">
        <v>2</v>
      </c>
      <c r="D238" s="3">
        <v>2</v>
      </c>
      <c r="E238" s="3">
        <v>2</v>
      </c>
      <c r="F238" s="31"/>
    </row>
    <row r="239" spans="1:6" s="15" customFormat="1" ht="20.25" customHeight="1">
      <c r="A239" s="62" t="s">
        <v>144</v>
      </c>
      <c r="B239" s="4">
        <v>0</v>
      </c>
      <c r="C239" s="3">
        <v>0</v>
      </c>
      <c r="D239" s="3">
        <v>0</v>
      </c>
      <c r="E239" s="3">
        <v>0</v>
      </c>
      <c r="F239" s="31"/>
    </row>
    <row r="240" spans="1:6" s="15" customFormat="1" ht="20.25" customHeight="1">
      <c r="A240" s="62" t="s">
        <v>145</v>
      </c>
      <c r="B240" s="4">
        <v>26</v>
      </c>
      <c r="C240" s="3">
        <v>13</v>
      </c>
      <c r="D240" s="3">
        <v>14</v>
      </c>
      <c r="E240" s="3">
        <v>28</v>
      </c>
      <c r="F240" s="31"/>
    </row>
    <row r="241" spans="1:6" s="15" customFormat="1" ht="20.25" customHeight="1">
      <c r="A241" s="54" t="s">
        <v>240</v>
      </c>
      <c r="B241" s="5">
        <v>4</v>
      </c>
      <c r="C241" s="9">
        <v>2</v>
      </c>
      <c r="D241" s="9">
        <v>1</v>
      </c>
      <c r="E241" s="9">
        <v>17</v>
      </c>
      <c r="F241" s="31"/>
    </row>
    <row r="242" spans="1:6" s="15" customFormat="1" ht="20.25" customHeight="1">
      <c r="A242" s="58" t="s">
        <v>241</v>
      </c>
      <c r="B242" s="6"/>
      <c r="C242" s="8"/>
      <c r="D242" s="8"/>
      <c r="E242" s="8"/>
      <c r="F242" s="31"/>
    </row>
    <row r="243" spans="1:6" s="15" customFormat="1" ht="20.25" customHeight="1">
      <c r="A243" s="62" t="s">
        <v>146</v>
      </c>
      <c r="B243" s="4">
        <v>15</v>
      </c>
      <c r="C243" s="3">
        <v>14</v>
      </c>
      <c r="D243" s="3">
        <v>14</v>
      </c>
      <c r="E243" s="3">
        <v>11</v>
      </c>
      <c r="F243" s="31"/>
    </row>
    <row r="244" spans="1:6" s="15" customFormat="1" ht="20.25" customHeight="1">
      <c r="A244" s="62" t="s">
        <v>147</v>
      </c>
      <c r="B244" s="4">
        <v>74</v>
      </c>
      <c r="C244" s="3">
        <v>44</v>
      </c>
      <c r="D244" s="3">
        <v>41</v>
      </c>
      <c r="E244" s="3">
        <v>49</v>
      </c>
      <c r="F244" s="31"/>
    </row>
    <row r="245" spans="1:6" s="15" customFormat="1" ht="20.25" customHeight="1">
      <c r="A245" s="54" t="s">
        <v>171</v>
      </c>
      <c r="B245" s="5">
        <v>0</v>
      </c>
      <c r="C245" s="9">
        <v>0</v>
      </c>
      <c r="D245" s="9">
        <v>0</v>
      </c>
      <c r="E245" s="9">
        <v>0</v>
      </c>
      <c r="F245" s="31"/>
    </row>
    <row r="246" spans="1:6" s="15" customFormat="1" ht="20.25" customHeight="1">
      <c r="A246" s="58" t="s">
        <v>172</v>
      </c>
      <c r="B246" s="6"/>
      <c r="C246" s="8"/>
      <c r="D246" s="8"/>
      <c r="E246" s="8"/>
      <c r="F246" s="31"/>
    </row>
    <row r="247" spans="1:6" s="15" customFormat="1" ht="20.25" customHeight="1">
      <c r="A247" s="62" t="s">
        <v>168</v>
      </c>
      <c r="B247" s="4">
        <v>3</v>
      </c>
      <c r="C247" s="3">
        <v>3</v>
      </c>
      <c r="D247" s="3">
        <v>3</v>
      </c>
      <c r="E247" s="3">
        <v>3</v>
      </c>
      <c r="F247" s="31"/>
    </row>
    <row r="248" spans="1:6" s="15" customFormat="1" ht="20.25" customHeight="1">
      <c r="A248" s="62" t="s">
        <v>148</v>
      </c>
      <c r="B248" s="4">
        <v>4</v>
      </c>
      <c r="C248" s="3">
        <v>6</v>
      </c>
      <c r="D248" s="3">
        <v>6</v>
      </c>
      <c r="E248" s="3">
        <v>5</v>
      </c>
      <c r="F248" s="31"/>
    </row>
    <row r="249" spans="1:6" s="15" customFormat="1" ht="20.25" customHeight="1">
      <c r="A249" s="54" t="s">
        <v>169</v>
      </c>
      <c r="B249" s="5">
        <v>2</v>
      </c>
      <c r="C249" s="9" t="s">
        <v>149</v>
      </c>
      <c r="D249" s="9" t="s">
        <v>150</v>
      </c>
      <c r="E249" s="9" t="s">
        <v>263</v>
      </c>
      <c r="F249" s="31"/>
    </row>
    <row r="250" spans="1:6" s="15" customFormat="1" ht="20.25" customHeight="1">
      <c r="A250" s="58" t="s">
        <v>170</v>
      </c>
      <c r="B250" s="6"/>
      <c r="C250" s="8"/>
      <c r="D250" s="8" t="s">
        <v>151</v>
      </c>
      <c r="E250" s="8" t="s">
        <v>264</v>
      </c>
      <c r="F250" s="31"/>
    </row>
    <row r="251" spans="1:6" s="15" customFormat="1" ht="20.25" customHeight="1">
      <c r="A251" s="62" t="s">
        <v>152</v>
      </c>
      <c r="B251" s="4">
        <v>14</v>
      </c>
      <c r="C251" s="3">
        <v>8</v>
      </c>
      <c r="D251" s="3">
        <v>14</v>
      </c>
      <c r="E251" s="3">
        <v>8</v>
      </c>
      <c r="F251" s="31"/>
    </row>
    <row r="252" spans="1:6" s="15" customFormat="1" ht="20.25" customHeight="1">
      <c r="A252" s="62" t="s">
        <v>153</v>
      </c>
      <c r="B252" s="4">
        <v>7</v>
      </c>
      <c r="C252" s="3">
        <v>7</v>
      </c>
      <c r="D252" s="3">
        <v>4</v>
      </c>
      <c r="E252" s="3">
        <v>7</v>
      </c>
      <c r="F252" s="31"/>
    </row>
    <row r="253" spans="1:6" ht="20.25" customHeight="1">
      <c r="A253" s="27"/>
      <c r="B253" s="27"/>
      <c r="C253" s="27"/>
      <c r="D253" s="27"/>
      <c r="E253" s="27"/>
      <c r="F253" s="27"/>
    </row>
    <row r="254" ht="20.25" customHeight="1">
      <c r="A254" s="104"/>
    </row>
    <row r="255" ht="20.25" customHeight="1">
      <c r="A255" s="105" t="s">
        <v>154</v>
      </c>
    </row>
    <row r="256" ht="20.25" customHeight="1">
      <c r="A256" s="104" t="s">
        <v>261</v>
      </c>
    </row>
    <row r="257" ht="20.25" customHeight="1">
      <c r="A257" s="104" t="s">
        <v>262</v>
      </c>
    </row>
  </sheetData>
  <mergeCells count="4">
    <mergeCell ref="A1:E1"/>
    <mergeCell ref="A2:E2"/>
    <mergeCell ref="A4:A6"/>
    <mergeCell ref="C4:E4"/>
  </mergeCells>
  <printOptions horizontalCentered="1"/>
  <pageMargins left="0.5511811023622047" right="0.35433070866141736" top="0.79" bottom="0.5905511811023623" header="0.56" footer="0.31496062992125984"/>
  <pageSetup firstPageNumber="174" useFirstPageNumber="1" horizontalDpi="600" verticalDpi="600" orientation="portrait" paperSize="9" scale="90" r:id="rId3"/>
  <headerFooter alignWithMargins="0">
    <oddHeader>&amp;Cรายงานประจำปีการประเมินคุณภาพ ปีการศึกษา 2552 คณะเภสัชศาสตร์ มหาวิทยาลัยสงขลานครินทร์</oddHeader>
    <oddFooter>&amp;C- &amp;"Angsana New,Regular"&amp;12&amp;P&amp;"Arial,Regular"&amp;10 -</oddFooter>
  </headerFooter>
  <rowBreaks count="4" manualBreakCount="4">
    <brk id="78" max="4" man="1"/>
    <brk id="115" max="4" man="1"/>
    <brk id="190" max="4" man="1"/>
    <brk id="227" max="4" man="1"/>
  </rowBreaks>
  <ignoredErrors>
    <ignoredError sqref="E116 E164 E7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iLLuSioN</cp:lastModifiedBy>
  <cp:lastPrinted>2010-06-21T03:53:43Z</cp:lastPrinted>
  <dcterms:created xsi:type="dcterms:W3CDTF">2009-06-02T07:24:47Z</dcterms:created>
  <dcterms:modified xsi:type="dcterms:W3CDTF">2010-06-21T03:53:45Z</dcterms:modified>
  <cp:category/>
  <cp:version/>
  <cp:contentType/>
  <cp:contentStatus/>
</cp:coreProperties>
</file>